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0" yWindow="0" windowWidth="21840" windowHeight="13740"/>
  </bookViews>
  <sheets>
    <sheet name="Prestazioni occasionali" sheetId="44" r:id="rId1"/>
    <sheet name="FT 1 regime ordinario" sheetId="43" r:id="rId2"/>
    <sheet name="FT 1 regime minimi" sheetId="42" r:id="rId3"/>
    <sheet name="ONORARI DA NETTO" sheetId="4" r:id="rId4"/>
    <sheet name="Foglio3" sheetId="3" r:id="rId5"/>
  </sheets>
  <definedNames>
    <definedName name="_xlnm.Print_Area" localSheetId="2">'FT 1 regime minimi'!$A$1:$H$53</definedName>
    <definedName name="_xlnm.Print_Area" localSheetId="1">'FT 1 regime ordinario'!$A$1:$H$55</definedName>
    <definedName name="_xlnm.Print_Area" localSheetId="0">'Prestazioni occasionali'!$A$1:$H$50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2" i="44"/>
  <c r="H28"/>
  <c r="H30"/>
  <c r="H35" i="43"/>
  <c r="H27"/>
  <c r="H29" s="1"/>
  <c r="H27" i="42"/>
  <c r="H28"/>
  <c r="H30" s="1"/>
  <c r="H34" s="1"/>
  <c r="C15" i="4"/>
  <c r="C19"/>
  <c r="C20"/>
  <c r="C21"/>
  <c r="C22"/>
  <c r="C23"/>
  <c r="C24"/>
  <c r="C25"/>
  <c r="H15"/>
  <c r="H19"/>
  <c r="H20"/>
  <c r="H21"/>
  <c r="H22"/>
  <c r="H23"/>
  <c r="I19"/>
  <c r="B19"/>
  <c r="D9" i="3"/>
  <c r="D10"/>
  <c r="D11"/>
  <c r="D12"/>
  <c r="D14"/>
  <c r="D15"/>
  <c r="D16"/>
  <c r="H31" i="43" l="1"/>
  <c r="H33" s="1"/>
  <c r="H37" s="1"/>
</calcChain>
</file>

<file path=xl/sharedStrings.xml><?xml version="1.0" encoding="utf-8"?>
<sst xmlns="http://schemas.openxmlformats.org/spreadsheetml/2006/main" count="97" uniqueCount="51">
  <si>
    <t>IMPONIBILE</t>
  </si>
  <si>
    <t>CASSA</t>
  </si>
  <si>
    <t>TOTALE IMPONIBILE</t>
  </si>
  <si>
    <t>IVA 20%</t>
  </si>
  <si>
    <t>TOTALE</t>
  </si>
  <si>
    <t>NON IMPONIBILE</t>
  </si>
  <si>
    <t>RIT. ACCONTO</t>
  </si>
  <si>
    <t>NETTO A PAGARE</t>
  </si>
  <si>
    <t>digitare</t>
  </si>
  <si>
    <t>automatico</t>
  </si>
  <si>
    <t xml:space="preserve">Avvocati Cassa </t>
  </si>
  <si>
    <t>CONTEGGIO FATTURA PROFESSIONISTA CON CASSA 4% DAL NETTO PAGATO</t>
  </si>
  <si>
    <t>FORMULA:</t>
  </si>
  <si>
    <t>X*1048/1000=a (CON RITENUTA)</t>
  </si>
  <si>
    <t>FORMULA: X*1248/1000=a  (SENZA RITENUTA)</t>
  </si>
  <si>
    <t>netto incassato</t>
  </si>
  <si>
    <t>onorari</t>
  </si>
  <si>
    <t>cassa 4%</t>
  </si>
  <si>
    <t>cassa</t>
  </si>
  <si>
    <t>iva 20%</t>
  </si>
  <si>
    <t>ritenuta 20%</t>
  </si>
  <si>
    <t>Totale</t>
  </si>
  <si>
    <t>Spett. le</t>
  </si>
  <si>
    <t>Pagamento rimessa diretta presentazione fattura</t>
  </si>
  <si>
    <t>S.E.&amp; O.</t>
  </si>
  <si>
    <t xml:space="preserve">Pagamento da effettuarsi a mezzo bonifico bancario su: </t>
  </si>
  <si>
    <t>Contributo Integrativo Gestione Separata INPS</t>
  </si>
  <si>
    <t>Totale imponibile Iva</t>
  </si>
  <si>
    <t>IVA 20% (*)</t>
  </si>
  <si>
    <t>Roma, 07/02/2011</t>
  </si>
  <si>
    <t>Ritenuta d'acconto Minimi 20%</t>
  </si>
  <si>
    <t>(*) operazione effettuata ai sensi dell'articolo 1, comma 100, della L. 244/2007 (Finanziaria 2008) - Regime dei Minimi</t>
  </si>
  <si>
    <t>Fattura n° 01</t>
  </si>
  <si>
    <t>PAGATA</t>
  </si>
  <si>
    <t>Praticante Avvocato</t>
  </si>
  <si>
    <t>Società XYZ</t>
  </si>
  <si>
    <t>Via Don Orione 19 - 20100 Milano</t>
  </si>
  <si>
    <t xml:space="preserve"> P.IVA 000000000</t>
  </si>
  <si>
    <t>Compenso per prestazioni professionali erogate a tutto il 31/01/2011</t>
  </si>
  <si>
    <t>IBAN: IT</t>
  </si>
  <si>
    <t>Banca</t>
  </si>
  <si>
    <t xml:space="preserve">ABI </t>
  </si>
  <si>
    <t xml:space="preserve">CAB </t>
  </si>
  <si>
    <t>Dott.ssa Paola Rossi</t>
  </si>
  <si>
    <t>TOTALE FATTURA</t>
  </si>
  <si>
    <t>A detrarre Ritenuta d'acconto a vostro carico (su euro 1.000)</t>
  </si>
  <si>
    <t>Netto a pagare</t>
  </si>
  <si>
    <t>Ricevuta  Fiscale</t>
  </si>
  <si>
    <t>Pagamento rimessa diretta presentazione ricevuta fiscale</t>
  </si>
  <si>
    <t>Insegnante Privata</t>
  </si>
  <si>
    <t>Compenso per prestazioni didattiche private erogate il 31/01/2011</t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</si>
</sst>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-* #,##0.00_-;\-* #,##0.00_-;_-* &quot;-&quot;_-;_-@_-"/>
    <numFmt numFmtId="166" formatCode="_-[$€]\ * #,##0.00_-;\-[$€]\ * #,##0.00_-;_-[$€]\ * &quot;-&quot;??_-;_-@_-"/>
    <numFmt numFmtId="167" formatCode="&quot;€&quot;\ #,##0.00"/>
  </numFmts>
  <fonts count="24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10"/>
      <name val="Bookman Old Style"/>
      <family val="1"/>
    </font>
    <font>
      <b/>
      <sz val="10"/>
      <name val="Bookman Old Style"/>
      <family val="1"/>
    </font>
    <font>
      <sz val="20"/>
      <name val="Calisto MT"/>
      <family val="1"/>
    </font>
    <font>
      <sz val="10"/>
      <name val="Calisto MT"/>
      <family val="1"/>
    </font>
    <font>
      <sz val="14"/>
      <name val="Calisto MT"/>
      <family val="1"/>
    </font>
    <font>
      <b/>
      <sz val="10"/>
      <name val="Calisto MT"/>
      <family val="1"/>
    </font>
    <font>
      <u/>
      <sz val="10"/>
      <name val="Calisto MT"/>
      <family val="1"/>
    </font>
    <font>
      <i/>
      <sz val="10"/>
      <name val="Calisto MT"/>
      <family val="1"/>
    </font>
    <font>
      <u/>
      <sz val="10"/>
      <color indexed="63"/>
      <name val="Calisto MT"/>
      <family val="1"/>
    </font>
    <font>
      <sz val="10"/>
      <color indexed="63"/>
      <name val="Calisto MT"/>
      <family val="1"/>
    </font>
    <font>
      <b/>
      <sz val="10"/>
      <color indexed="63"/>
      <name val="Calisto MT"/>
      <family val="1"/>
    </font>
    <font>
      <sz val="8"/>
      <name val="Calisto MT"/>
      <family val="1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9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4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8" fillId="0" borderId="0"/>
    <xf numFmtId="0" fontId="17" fillId="0" borderId="0"/>
    <xf numFmtId="41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71">
    <xf numFmtId="0" fontId="0" fillId="0" borderId="0" xfId="0"/>
    <xf numFmtId="43" fontId="0" fillId="0" borderId="0" xfId="3" applyFont="1"/>
    <xf numFmtId="43" fontId="0" fillId="0" borderId="1" xfId="3" applyFont="1" applyBorder="1"/>
    <xf numFmtId="0" fontId="0" fillId="2" borderId="0" xfId="0" applyFill="1"/>
    <xf numFmtId="0" fontId="0" fillId="3" borderId="0" xfId="0" applyFill="1"/>
    <xf numFmtId="43" fontId="4" fillId="0" borderId="0" xfId="0" applyNumberFormat="1" applyFont="1"/>
    <xf numFmtId="164" fontId="0" fillId="0" borderId="0" xfId="3" applyNumberFormat="1" applyFont="1"/>
    <xf numFmtId="17" fontId="0" fillId="0" borderId="0" xfId="0" applyNumberFormat="1"/>
    <xf numFmtId="41" fontId="0" fillId="0" borderId="0" xfId="4" applyFont="1"/>
    <xf numFmtId="0" fontId="3" fillId="0" borderId="0" xfId="0" quotePrefix="1" applyFont="1" applyAlignment="1">
      <alignment horizontal="left"/>
    </xf>
    <xf numFmtId="0" fontId="0" fillId="0" borderId="0" xfId="0" quotePrefix="1" applyAlignment="1">
      <alignment horizontal="left"/>
    </xf>
    <xf numFmtId="41" fontId="0" fillId="0" borderId="0" xfId="4" quotePrefix="1" applyFont="1" applyAlignment="1">
      <alignment horizontal="left"/>
    </xf>
    <xf numFmtId="165" fontId="0" fillId="0" borderId="2" xfId="4" applyNumberFormat="1" applyFont="1" applyBorder="1"/>
    <xf numFmtId="43" fontId="0" fillId="0" borderId="2" xfId="3" applyFont="1" applyBorder="1"/>
    <xf numFmtId="0" fontId="5" fillId="0" borderId="0" xfId="0" applyFont="1"/>
    <xf numFmtId="166" fontId="0" fillId="0" borderId="0" xfId="2" applyFont="1"/>
    <xf numFmtId="166" fontId="0" fillId="0" borderId="3" xfId="2" applyFont="1" applyBorder="1"/>
    <xf numFmtId="166" fontId="0" fillId="0" borderId="1" xfId="2" applyFont="1" applyBorder="1"/>
    <xf numFmtId="166" fontId="3" fillId="0" borderId="0" xfId="2" applyFont="1"/>
    <xf numFmtId="0" fontId="6" fillId="0" borderId="0" xfId="0" applyFont="1"/>
    <xf numFmtId="165" fontId="0" fillId="4" borderId="2" xfId="4" applyNumberFormat="1" applyFont="1" applyFill="1" applyBorder="1"/>
    <xf numFmtId="0" fontId="8" fillId="0" borderId="0" xfId="0" applyFont="1"/>
    <xf numFmtId="0" fontId="10" fillId="0" borderId="0" xfId="0" applyFont="1"/>
    <xf numFmtId="0" fontId="8" fillId="0" borderId="0" xfId="0" applyFont="1" applyAlignment="1">
      <alignment wrapText="1"/>
    </xf>
    <xf numFmtId="43" fontId="19" fillId="0" borderId="0" xfId="7" applyFont="1"/>
    <xf numFmtId="0" fontId="7" fillId="0" borderId="0" xfId="9" applyFont="1" applyAlignment="1">
      <alignment horizontal="center"/>
    </xf>
    <xf numFmtId="0" fontId="7" fillId="0" borderId="0" xfId="9" applyFont="1" applyAlignment="1"/>
    <xf numFmtId="0" fontId="8" fillId="0" borderId="0" xfId="9" applyFont="1"/>
    <xf numFmtId="0" fontId="7" fillId="0" borderId="4" xfId="9" applyFont="1" applyBorder="1" applyAlignment="1">
      <alignment horizontal="center"/>
    </xf>
    <xf numFmtId="0" fontId="9" fillId="0" borderId="0" xfId="9" applyFont="1" applyAlignment="1"/>
    <xf numFmtId="0" fontId="8" fillId="0" borderId="0" xfId="9" applyFont="1" applyAlignment="1">
      <alignment wrapText="1"/>
    </xf>
    <xf numFmtId="0" fontId="10" fillId="0" borderId="0" xfId="9" applyFont="1"/>
    <xf numFmtId="0" fontId="11" fillId="0" borderId="0" xfId="9" applyFont="1"/>
    <xf numFmtId="0" fontId="12" fillId="0" borderId="0" xfId="9" applyFont="1"/>
    <xf numFmtId="0" fontId="13" fillId="5" borderId="5" xfId="9" applyFont="1" applyFill="1" applyBorder="1"/>
    <xf numFmtId="0" fontId="14" fillId="5" borderId="4" xfId="9" applyFont="1" applyFill="1" applyBorder="1"/>
    <xf numFmtId="41" fontId="14" fillId="5" borderId="4" xfId="5" applyFont="1" applyFill="1" applyBorder="1"/>
    <xf numFmtId="0" fontId="14" fillId="5" borderId="6" xfId="9" applyFont="1" applyFill="1" applyBorder="1"/>
    <xf numFmtId="0" fontId="14" fillId="0" borderId="7" xfId="9" applyFont="1" applyFill="1" applyBorder="1" applyAlignment="1">
      <alignment horizontal="left" wrapText="1"/>
    </xf>
    <xf numFmtId="0" fontId="14" fillId="0" borderId="0" xfId="9" applyFont="1" applyFill="1" applyBorder="1" applyAlignment="1">
      <alignment horizontal="left"/>
    </xf>
    <xf numFmtId="167" fontId="14" fillId="5" borderId="8" xfId="5" applyNumberFormat="1" applyFont="1" applyFill="1" applyBorder="1"/>
    <xf numFmtId="0" fontId="14" fillId="5" borderId="7" xfId="9" applyFont="1" applyFill="1" applyBorder="1"/>
    <xf numFmtId="0" fontId="14" fillId="5" borderId="0" xfId="9" applyFont="1" applyFill="1" applyBorder="1"/>
    <xf numFmtId="167" fontId="14" fillId="5" borderId="9" xfId="5" applyNumberFormat="1" applyFont="1" applyFill="1" applyBorder="1"/>
    <xf numFmtId="0" fontId="15" fillId="5" borderId="7" xfId="9" applyFont="1" applyFill="1" applyBorder="1"/>
    <xf numFmtId="167" fontId="15" fillId="5" borderId="8" xfId="5" applyNumberFormat="1" applyFont="1" applyFill="1" applyBorder="1"/>
    <xf numFmtId="41" fontId="14" fillId="5" borderId="10" xfId="5" applyFont="1" applyFill="1" applyBorder="1"/>
    <xf numFmtId="0" fontId="14" fillId="5" borderId="8" xfId="9" applyFont="1" applyFill="1" applyBorder="1" applyAlignment="1">
      <alignment horizontal="center"/>
    </xf>
    <xf numFmtId="0" fontId="14" fillId="5" borderId="11" xfId="9" applyFont="1" applyFill="1" applyBorder="1"/>
    <xf numFmtId="0" fontId="14" fillId="5" borderId="1" xfId="9" applyFont="1" applyFill="1" applyBorder="1"/>
    <xf numFmtId="0" fontId="14" fillId="5" borderId="9" xfId="9" applyFont="1" applyFill="1" applyBorder="1"/>
    <xf numFmtId="41" fontId="8" fillId="0" borderId="0" xfId="5" applyFont="1" applyBorder="1" applyAlignment="1">
      <alignment horizontal="center"/>
    </xf>
    <xf numFmtId="0" fontId="8" fillId="0" borderId="0" xfId="9" applyFont="1" applyAlignment="1">
      <alignment horizontal="left"/>
    </xf>
    <xf numFmtId="0" fontId="7" fillId="0" borderId="0" xfId="9" applyFont="1" applyAlignment="1">
      <alignment horizontal="center"/>
    </xf>
    <xf numFmtId="0" fontId="14" fillId="0" borderId="7" xfId="9" applyFont="1" applyFill="1" applyBorder="1" applyAlignment="1">
      <alignment horizontal="left" wrapText="1"/>
    </xf>
    <xf numFmtId="0" fontId="14" fillId="0" borderId="0" xfId="9" applyFont="1" applyFill="1" applyBorder="1" applyAlignment="1">
      <alignment horizontal="left"/>
    </xf>
    <xf numFmtId="0" fontId="7" fillId="0" borderId="0" xfId="9" applyFont="1" applyAlignment="1">
      <alignment horizontal="center"/>
    </xf>
    <xf numFmtId="0" fontId="14" fillId="0" borderId="7" xfId="9" applyFont="1" applyFill="1" applyBorder="1" applyAlignment="1">
      <alignment horizontal="left" wrapText="1"/>
    </xf>
    <xf numFmtId="0" fontId="14" fillId="0" borderId="0" xfId="9" applyFont="1" applyFill="1" applyBorder="1" applyAlignment="1">
      <alignment horizontal="left"/>
    </xf>
    <xf numFmtId="0" fontId="8" fillId="0" borderId="0" xfId="9" applyFont="1" applyAlignment="1">
      <alignment horizontal="left"/>
    </xf>
    <xf numFmtId="167" fontId="15" fillId="5" borderId="10" xfId="5" applyNumberFormat="1" applyFont="1" applyFill="1" applyBorder="1"/>
    <xf numFmtId="0" fontId="15" fillId="5" borderId="0" xfId="9" applyFont="1" applyFill="1" applyBorder="1"/>
    <xf numFmtId="0" fontId="8" fillId="0" borderId="0" xfId="9" applyFont="1" applyAlignment="1">
      <alignment horizontal="center"/>
    </xf>
    <xf numFmtId="0" fontId="8" fillId="0" borderId="0" xfId="9" applyFont="1" applyAlignment="1">
      <alignment horizontal="left"/>
    </xf>
    <xf numFmtId="0" fontId="16" fillId="0" borderId="0" xfId="9" applyFont="1" applyAlignment="1">
      <alignment horizontal="left" wrapText="1"/>
    </xf>
    <xf numFmtId="0" fontId="7" fillId="0" borderId="0" xfId="9" applyFont="1" applyAlignment="1">
      <alignment horizontal="center"/>
    </xf>
    <xf numFmtId="0" fontId="9" fillId="0" borderId="0" xfId="9" applyFont="1" applyAlignment="1">
      <alignment horizontal="center"/>
    </xf>
    <xf numFmtId="0" fontId="14" fillId="0" borderId="7" xfId="9" applyFont="1" applyFill="1" applyBorder="1" applyAlignment="1">
      <alignment horizontal="left" wrapText="1"/>
    </xf>
    <xf numFmtId="0" fontId="14" fillId="0" borderId="0" xfId="9" applyFont="1" applyFill="1" applyBorder="1" applyAlignment="1">
      <alignment horizontal="left"/>
    </xf>
    <xf numFmtId="0" fontId="14" fillId="0" borderId="0" xfId="9" applyFont="1" applyFill="1" applyBorder="1" applyAlignment="1">
      <alignment horizontal="left" wrapText="1"/>
    </xf>
    <xf numFmtId="0" fontId="3" fillId="0" borderId="0" xfId="0" applyFont="1" applyAlignment="1">
      <alignment horizontal="center"/>
    </xf>
  </cellXfs>
  <cellStyles count="14">
    <cellStyle name="Collegamento ipertestuale" xfId="12" builtinId="8" hidden="1"/>
    <cellStyle name="Collegamento ipertestuale 2" xfId="1"/>
    <cellStyle name="Collegamento ipertestuale visitato" xfId="13" builtinId="9" hidden="1"/>
    <cellStyle name="Euro" xfId="2"/>
    <cellStyle name="Migliaia" xfId="3" builtinId="3"/>
    <cellStyle name="Migliaia [0]" xfId="4" builtinId="6"/>
    <cellStyle name="Migliaia [0] 2" xfId="5"/>
    <cellStyle name="Migliaia [0] 3" xfId="6"/>
    <cellStyle name="Migliaia [0] 4" xfId="11"/>
    <cellStyle name="Migliaia 2" xfId="7"/>
    <cellStyle name="Normale" xfId="0" builtinId="0"/>
    <cellStyle name="Normale 2" xfId="8"/>
    <cellStyle name="Normale 3" xfId="9"/>
    <cellStyle name="Normale 4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Q50"/>
  <sheetViews>
    <sheetView showGridLines="0" tabSelected="1" view="pageLayout" topLeftCell="A13" zoomScaleNormal="100" zoomScaleSheetLayoutView="85" workbookViewId="0">
      <selection activeCell="A25" sqref="A25:G25"/>
    </sheetView>
  </sheetViews>
  <sheetFormatPr defaultColWidth="8.85546875" defaultRowHeight="12.75"/>
  <cols>
    <col min="1" max="6" width="8.85546875" style="27"/>
    <col min="7" max="7" width="15.42578125" style="27" bestFit="1" customWidth="1"/>
    <col min="8" max="8" width="18.7109375" style="27" bestFit="1" customWidth="1"/>
    <col min="9" max="9" width="10.28515625" style="27" customWidth="1"/>
    <col min="10" max="16384" width="8.85546875" style="27"/>
  </cols>
  <sheetData>
    <row r="2" spans="1:9" ht="26.1" customHeight="1">
      <c r="A2" s="65" t="s">
        <v>43</v>
      </c>
      <c r="B2" s="65"/>
      <c r="C2" s="65"/>
      <c r="D2" s="65"/>
      <c r="E2" s="65"/>
      <c r="F2" s="65"/>
      <c r="G2" s="65"/>
      <c r="H2" s="65"/>
      <c r="I2" s="26"/>
    </row>
    <row r="3" spans="1:9" ht="5.25" customHeight="1">
      <c r="A3" s="56"/>
      <c r="B3" s="56"/>
      <c r="C3" s="56"/>
      <c r="D3" s="28"/>
      <c r="E3" s="28"/>
      <c r="F3" s="28"/>
      <c r="G3" s="28"/>
      <c r="H3" s="56"/>
      <c r="I3" s="56"/>
    </row>
    <row r="4" spans="1:9" ht="18.600000000000001" customHeight="1">
      <c r="A4" s="66" t="s">
        <v>49</v>
      </c>
      <c r="B4" s="66"/>
      <c r="C4" s="66"/>
      <c r="D4" s="66"/>
      <c r="E4" s="66"/>
      <c r="F4" s="66"/>
      <c r="G4" s="66"/>
      <c r="H4" s="66"/>
      <c r="I4" s="29"/>
    </row>
    <row r="7" spans="1:9">
      <c r="G7" s="21" t="s">
        <v>22</v>
      </c>
      <c r="H7" s="21"/>
    </row>
    <row r="8" spans="1:9" s="30" customFormat="1" ht="13.5">
      <c r="G8" s="22" t="s">
        <v>35</v>
      </c>
      <c r="H8" s="21"/>
    </row>
    <row r="9" spans="1:9" ht="13.5" customHeight="1">
      <c r="F9" s="31"/>
      <c r="G9" s="23" t="s">
        <v>36</v>
      </c>
      <c r="H9" s="23"/>
    </row>
    <row r="10" spans="1:9">
      <c r="G10" s="21" t="s">
        <v>37</v>
      </c>
      <c r="H10" s="21"/>
    </row>
    <row r="11" spans="1:9" ht="13.5">
      <c r="F11" s="31"/>
    </row>
    <row r="13" spans="1:9">
      <c r="A13" s="27" t="s">
        <v>29</v>
      </c>
    </row>
    <row r="16" spans="1:9" ht="13.5">
      <c r="A16" s="31" t="s">
        <v>47</v>
      </c>
    </row>
    <row r="20" spans="1:17">
      <c r="A20" s="32" t="s">
        <v>48</v>
      </c>
    </row>
    <row r="22" spans="1:17">
      <c r="A22" s="33"/>
    </row>
    <row r="23" spans="1:17">
      <c r="A23" s="33"/>
    </row>
    <row r="24" spans="1:17">
      <c r="A24" s="34"/>
      <c r="B24" s="35"/>
      <c r="C24" s="35"/>
      <c r="D24" s="35"/>
      <c r="E24" s="35"/>
      <c r="F24" s="36"/>
      <c r="G24" s="35"/>
      <c r="H24" s="37"/>
    </row>
    <row r="25" spans="1:17" ht="30.75" customHeight="1">
      <c r="A25" s="67" t="s">
        <v>50</v>
      </c>
      <c r="B25" s="68"/>
      <c r="C25" s="68"/>
      <c r="D25" s="68"/>
      <c r="E25" s="68"/>
      <c r="F25" s="68"/>
      <c r="G25" s="68"/>
      <c r="H25" s="40">
        <v>1000</v>
      </c>
      <c r="I25" s="27" t="s">
        <v>33</v>
      </c>
    </row>
    <row r="26" spans="1:17" ht="16.5" customHeight="1">
      <c r="A26" s="57"/>
      <c r="B26" s="58"/>
      <c r="C26" s="58"/>
      <c r="D26" s="58"/>
      <c r="E26" s="58"/>
      <c r="F26" s="58"/>
      <c r="G26" s="58"/>
      <c r="H26" s="40"/>
    </row>
    <row r="27" spans="1:17">
      <c r="A27" s="41"/>
      <c r="B27" s="42"/>
      <c r="C27" s="42"/>
      <c r="D27" s="42"/>
      <c r="E27" s="42"/>
      <c r="F27" s="42"/>
      <c r="G27" s="42"/>
      <c r="H27" s="43"/>
    </row>
    <row r="28" spans="1:17" ht="13.5">
      <c r="A28" s="44" t="s">
        <v>27</v>
      </c>
      <c r="B28" s="61"/>
      <c r="C28" s="61"/>
      <c r="D28" s="61"/>
      <c r="E28" s="61"/>
      <c r="F28" s="61"/>
      <c r="G28" s="61"/>
      <c r="H28" s="45">
        <f>+H25</f>
        <v>1000</v>
      </c>
    </row>
    <row r="29" spans="1:17">
      <c r="A29" s="41"/>
      <c r="B29" s="42"/>
      <c r="C29" s="42"/>
      <c r="D29" s="42"/>
      <c r="E29" s="42"/>
      <c r="F29" s="42"/>
      <c r="G29" s="42"/>
      <c r="H29" s="40"/>
    </row>
    <row r="30" spans="1:17" ht="14.25">
      <c r="A30" s="41" t="s">
        <v>45</v>
      </c>
      <c r="B30" s="42"/>
      <c r="C30" s="42"/>
      <c r="D30" s="42"/>
      <c r="E30" s="42"/>
      <c r="F30" s="42"/>
      <c r="G30" s="42"/>
      <c r="H30" s="40">
        <f>+H25*0.2</f>
        <v>200</v>
      </c>
      <c r="I30" s="24"/>
      <c r="J30" s="59"/>
      <c r="K30" s="59"/>
      <c r="L30" s="59"/>
      <c r="M30" s="59"/>
      <c r="N30" s="59"/>
      <c r="O30" s="59"/>
      <c r="P30" s="59"/>
      <c r="Q30" s="59"/>
    </row>
    <row r="31" spans="1:17" ht="15">
      <c r="A31" s="44"/>
      <c r="B31" s="42"/>
      <c r="C31" s="42"/>
      <c r="D31" s="42"/>
      <c r="E31" s="42"/>
      <c r="F31" s="42"/>
      <c r="G31" s="42"/>
      <c r="H31" s="45"/>
      <c r="I31" s="24"/>
      <c r="J31" s="59"/>
      <c r="K31" s="59"/>
      <c r="L31" s="59"/>
      <c r="M31" s="59"/>
      <c r="N31" s="59"/>
      <c r="O31" s="59"/>
      <c r="P31" s="59"/>
      <c r="Q31" s="59"/>
    </row>
    <row r="32" spans="1:17" ht="14.25" thickBot="1">
      <c r="A32" s="44" t="s">
        <v>46</v>
      </c>
      <c r="B32" s="42"/>
      <c r="C32" s="42"/>
      <c r="D32" s="42"/>
      <c r="E32" s="42"/>
      <c r="F32" s="42"/>
      <c r="G32" s="42"/>
      <c r="H32" s="60">
        <f>+H28-H30</f>
        <v>800</v>
      </c>
      <c r="J32" s="63"/>
      <c r="K32" s="63"/>
      <c r="L32" s="63"/>
      <c r="M32" s="63"/>
      <c r="N32" s="63"/>
      <c r="O32" s="63"/>
      <c r="P32" s="63"/>
      <c r="Q32" s="63"/>
    </row>
    <row r="33" spans="1:17" ht="13.5" thickTop="1">
      <c r="A33" s="41"/>
      <c r="B33" s="42"/>
      <c r="C33" s="42"/>
      <c r="D33" s="42"/>
      <c r="E33" s="42"/>
      <c r="F33" s="42"/>
      <c r="G33" s="42"/>
      <c r="H33" s="47" t="s">
        <v>24</v>
      </c>
      <c r="J33" s="63"/>
      <c r="K33" s="63"/>
      <c r="L33" s="63"/>
      <c r="M33" s="63"/>
      <c r="N33" s="63"/>
      <c r="O33" s="63"/>
      <c r="P33" s="63"/>
      <c r="Q33" s="63"/>
    </row>
    <row r="34" spans="1:17">
      <c r="A34" s="48"/>
      <c r="B34" s="49"/>
      <c r="C34" s="49"/>
      <c r="D34" s="49"/>
      <c r="E34" s="49"/>
      <c r="F34" s="49"/>
      <c r="G34" s="49"/>
      <c r="H34" s="50"/>
    </row>
    <row r="36" spans="1:17">
      <c r="A36" s="27" t="s">
        <v>25</v>
      </c>
    </row>
    <row r="37" spans="1:17">
      <c r="A37" s="27" t="s">
        <v>39</v>
      </c>
      <c r="F37" s="51"/>
    </row>
    <row r="38" spans="1:17">
      <c r="A38" s="27" t="s">
        <v>40</v>
      </c>
      <c r="F38" s="51"/>
    </row>
    <row r="39" spans="1:17">
      <c r="A39" s="27" t="s">
        <v>41</v>
      </c>
      <c r="F39" s="51"/>
    </row>
    <row r="40" spans="1:17">
      <c r="A40" s="27" t="s">
        <v>42</v>
      </c>
    </row>
    <row r="42" spans="1:17" s="30" customFormat="1" ht="24" customHeight="1">
      <c r="A42" s="64"/>
      <c r="B42" s="64"/>
      <c r="C42" s="64"/>
      <c r="D42" s="64"/>
      <c r="E42" s="64"/>
      <c r="F42" s="64"/>
      <c r="G42" s="64"/>
      <c r="H42" s="64"/>
    </row>
    <row r="46" spans="1:17">
      <c r="A46" s="62"/>
      <c r="B46" s="62"/>
      <c r="C46" s="62"/>
      <c r="D46" s="62"/>
      <c r="E46" s="62"/>
      <c r="F46" s="62"/>
      <c r="G46" s="62"/>
      <c r="H46" s="62"/>
    </row>
    <row r="47" spans="1:17">
      <c r="A47" s="62"/>
      <c r="B47" s="62"/>
      <c r="C47" s="62"/>
      <c r="D47" s="62"/>
      <c r="E47" s="62"/>
      <c r="F47" s="62"/>
      <c r="G47" s="62"/>
      <c r="H47" s="62"/>
    </row>
    <row r="48" spans="1:17">
      <c r="A48" s="62"/>
      <c r="B48" s="62"/>
      <c r="C48" s="62"/>
      <c r="D48" s="62"/>
      <c r="E48" s="62"/>
      <c r="F48" s="62"/>
      <c r="G48" s="62"/>
      <c r="H48" s="62"/>
    </row>
    <row r="49" spans="1:8">
      <c r="A49" s="62"/>
      <c r="B49" s="62"/>
      <c r="C49" s="62"/>
      <c r="D49" s="62"/>
      <c r="E49" s="62"/>
      <c r="F49" s="62"/>
      <c r="G49" s="62"/>
      <c r="H49" s="62"/>
    </row>
    <row r="50" spans="1:8">
      <c r="A50" s="62"/>
      <c r="B50" s="62"/>
      <c r="C50" s="62"/>
      <c r="D50" s="62"/>
      <c r="E50" s="62"/>
      <c r="F50" s="62"/>
      <c r="G50" s="62"/>
      <c r="H50" s="62"/>
    </row>
  </sheetData>
  <mergeCells count="11">
    <mergeCell ref="A50:H50"/>
    <mergeCell ref="J33:Q33"/>
    <mergeCell ref="A42:H42"/>
    <mergeCell ref="A46:H46"/>
    <mergeCell ref="A47:H47"/>
    <mergeCell ref="A48:H48"/>
    <mergeCell ref="A49:H49"/>
    <mergeCell ref="A2:H2"/>
    <mergeCell ref="A4:H4"/>
    <mergeCell ref="A25:G25"/>
    <mergeCell ref="J32:Q32"/>
  </mergeCells>
  <pageMargins left="0.75" right="0.75" top="1" bottom="1" header="0.5" footer="0.5"/>
  <pageSetup paperSize="9" orientation="portrait" r:id="rId1"/>
  <headerFooter alignWithMargins="0">
    <oddFooter xml:space="preserve">&amp;CVia Rossi, 20 A
20100 - Milano
Telefono: 02/
CF: TZN
</oddFooter>
  </headerFooter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Q55"/>
  <sheetViews>
    <sheetView showGridLines="0" view="pageLayout" topLeftCell="A10" zoomScaleNormal="100" zoomScaleSheetLayoutView="85" workbookViewId="0">
      <selection activeCell="F34" sqref="F34"/>
    </sheetView>
  </sheetViews>
  <sheetFormatPr defaultColWidth="8.85546875" defaultRowHeight="12.75"/>
  <cols>
    <col min="1" max="6" width="8.85546875" style="27"/>
    <col min="7" max="7" width="15.42578125" style="27" bestFit="1" customWidth="1"/>
    <col min="8" max="8" width="18.7109375" style="27" bestFit="1" customWidth="1"/>
    <col min="9" max="9" width="10.28515625" style="27" customWidth="1"/>
    <col min="10" max="16384" width="8.85546875" style="27"/>
  </cols>
  <sheetData>
    <row r="2" spans="1:9" ht="26.1" customHeight="1">
      <c r="A2" s="65" t="s">
        <v>43</v>
      </c>
      <c r="B2" s="65"/>
      <c r="C2" s="65"/>
      <c r="D2" s="65"/>
      <c r="E2" s="65"/>
      <c r="F2" s="65"/>
      <c r="G2" s="65"/>
      <c r="H2" s="65"/>
      <c r="I2" s="26"/>
    </row>
    <row r="3" spans="1:9" ht="5.25" customHeight="1">
      <c r="A3" s="53"/>
      <c r="B3" s="53"/>
      <c r="C3" s="53"/>
      <c r="D3" s="28"/>
      <c r="E3" s="28"/>
      <c r="F3" s="28"/>
      <c r="G3" s="28"/>
      <c r="H3" s="53"/>
      <c r="I3" s="53"/>
    </row>
    <row r="4" spans="1:9" ht="18.600000000000001" customHeight="1">
      <c r="A4" s="66" t="s">
        <v>34</v>
      </c>
      <c r="B4" s="66"/>
      <c r="C4" s="66"/>
      <c r="D4" s="66"/>
      <c r="E4" s="66"/>
      <c r="F4" s="66"/>
      <c r="G4" s="66"/>
      <c r="H4" s="66"/>
      <c r="I4" s="29"/>
    </row>
    <row r="7" spans="1:9">
      <c r="G7" s="21" t="s">
        <v>22</v>
      </c>
      <c r="H7" s="21"/>
    </row>
    <row r="8" spans="1:9" s="30" customFormat="1" ht="13.5">
      <c r="G8" s="22" t="s">
        <v>35</v>
      </c>
      <c r="H8" s="21"/>
    </row>
    <row r="9" spans="1:9" ht="13.5" customHeight="1">
      <c r="F9" s="31"/>
      <c r="G9" s="23" t="s">
        <v>36</v>
      </c>
      <c r="H9" s="23"/>
    </row>
    <row r="10" spans="1:9">
      <c r="G10" s="21" t="s">
        <v>37</v>
      </c>
      <c r="H10" s="21"/>
    </row>
    <row r="11" spans="1:9" ht="13.5">
      <c r="F11" s="31"/>
    </row>
    <row r="13" spans="1:9">
      <c r="A13" s="27" t="s">
        <v>29</v>
      </c>
    </row>
    <row r="16" spans="1:9" ht="13.5">
      <c r="A16" s="31" t="s">
        <v>32</v>
      </c>
    </row>
    <row r="20" spans="1:17">
      <c r="A20" s="32" t="s">
        <v>23</v>
      </c>
    </row>
    <row r="22" spans="1:17">
      <c r="A22" s="33"/>
    </row>
    <row r="23" spans="1:17">
      <c r="A23" s="33"/>
    </row>
    <row r="24" spans="1:17">
      <c r="A24" s="34"/>
      <c r="B24" s="35"/>
      <c r="C24" s="35"/>
      <c r="D24" s="35"/>
      <c r="E24" s="35"/>
      <c r="F24" s="36"/>
      <c r="G24" s="35"/>
      <c r="H24" s="37"/>
    </row>
    <row r="25" spans="1:17" ht="30.75" customHeight="1">
      <c r="A25" s="67" t="s">
        <v>38</v>
      </c>
      <c r="B25" s="68"/>
      <c r="C25" s="68"/>
      <c r="D25" s="68"/>
      <c r="E25" s="68"/>
      <c r="F25" s="68"/>
      <c r="G25" s="68"/>
      <c r="H25" s="40">
        <v>1000</v>
      </c>
      <c r="I25" s="27" t="s">
        <v>33</v>
      </c>
    </row>
    <row r="26" spans="1:17" ht="16.5" customHeight="1">
      <c r="A26" s="54"/>
      <c r="B26" s="55"/>
      <c r="C26" s="55"/>
      <c r="D26" s="55"/>
      <c r="E26" s="55"/>
      <c r="F26" s="55"/>
      <c r="G26" s="55"/>
      <c r="H26" s="40"/>
    </row>
    <row r="27" spans="1:17">
      <c r="A27" s="41" t="s">
        <v>26</v>
      </c>
      <c r="B27" s="42"/>
      <c r="C27" s="42"/>
      <c r="D27" s="42"/>
      <c r="E27" s="42"/>
      <c r="F27" s="42"/>
      <c r="G27" s="42"/>
      <c r="H27" s="40">
        <f>+H25*4%</f>
        <v>40</v>
      </c>
    </row>
    <row r="28" spans="1:17">
      <c r="A28" s="41"/>
      <c r="B28" s="42"/>
      <c r="C28" s="42"/>
      <c r="D28" s="42"/>
      <c r="E28" s="42"/>
      <c r="F28" s="42"/>
      <c r="G28" s="42"/>
      <c r="H28" s="43"/>
    </row>
    <row r="29" spans="1:17" ht="13.5">
      <c r="A29" s="44" t="s">
        <v>27</v>
      </c>
      <c r="B29" s="61"/>
      <c r="C29" s="61"/>
      <c r="D29" s="61"/>
      <c r="E29" s="61"/>
      <c r="F29" s="61"/>
      <c r="G29" s="61"/>
      <c r="H29" s="45">
        <f>+H25+H27+H28</f>
        <v>1040</v>
      </c>
    </row>
    <row r="30" spans="1:17">
      <c r="A30" s="41"/>
      <c r="B30" s="42"/>
      <c r="C30" s="42"/>
      <c r="D30" s="42"/>
      <c r="E30" s="42"/>
      <c r="F30" s="42"/>
      <c r="G30" s="42"/>
      <c r="H30" s="40"/>
    </row>
    <row r="31" spans="1:17">
      <c r="A31" s="41" t="s">
        <v>3</v>
      </c>
      <c r="B31" s="42"/>
      <c r="C31" s="42"/>
      <c r="D31" s="42"/>
      <c r="E31" s="42"/>
      <c r="F31" s="42"/>
      <c r="G31" s="42"/>
      <c r="H31" s="40">
        <f>+H29*0.2</f>
        <v>208</v>
      </c>
    </row>
    <row r="32" spans="1:17">
      <c r="A32" s="41"/>
      <c r="B32" s="42"/>
      <c r="C32" s="42"/>
      <c r="D32" s="42"/>
      <c r="E32" s="42"/>
      <c r="F32" s="42"/>
      <c r="G32" s="42"/>
      <c r="H32" s="40"/>
      <c r="J32" s="63"/>
      <c r="K32" s="63"/>
      <c r="L32" s="63"/>
      <c r="M32" s="63"/>
      <c r="N32" s="63"/>
      <c r="O32" s="63"/>
      <c r="P32" s="63"/>
      <c r="Q32" s="63"/>
    </row>
    <row r="33" spans="1:17" ht="15">
      <c r="A33" s="44" t="s">
        <v>44</v>
      </c>
      <c r="B33" s="42"/>
      <c r="C33" s="42"/>
      <c r="D33" s="42"/>
      <c r="E33" s="42"/>
      <c r="F33" s="42"/>
      <c r="G33" s="42"/>
      <c r="H33" s="45">
        <f>H29+H31</f>
        <v>1248</v>
      </c>
      <c r="I33" s="24"/>
      <c r="J33" s="63"/>
      <c r="K33" s="63"/>
      <c r="L33" s="63"/>
      <c r="M33" s="63"/>
      <c r="N33" s="63"/>
      <c r="O33" s="63"/>
      <c r="P33" s="63"/>
      <c r="Q33" s="63"/>
    </row>
    <row r="34" spans="1:17" ht="15">
      <c r="A34" s="44"/>
      <c r="B34" s="42"/>
      <c r="C34" s="42"/>
      <c r="D34" s="42"/>
      <c r="E34" s="42"/>
      <c r="F34" s="42"/>
      <c r="G34" s="42"/>
      <c r="H34" s="45"/>
      <c r="I34" s="24"/>
      <c r="J34" s="52"/>
      <c r="K34" s="52"/>
      <c r="L34" s="52"/>
      <c r="M34" s="52"/>
      <c r="N34" s="52"/>
      <c r="O34" s="52"/>
      <c r="P34" s="52"/>
      <c r="Q34" s="52"/>
    </row>
    <row r="35" spans="1:17" ht="14.25">
      <c r="A35" s="41" t="s">
        <v>45</v>
      </c>
      <c r="B35" s="42"/>
      <c r="C35" s="42"/>
      <c r="D35" s="42"/>
      <c r="E35" s="42"/>
      <c r="F35" s="42"/>
      <c r="G35" s="42"/>
      <c r="H35" s="40">
        <f>+H25*0.2</f>
        <v>200</v>
      </c>
      <c r="I35" s="24"/>
      <c r="J35" s="52"/>
      <c r="K35" s="52"/>
      <c r="L35" s="52"/>
      <c r="M35" s="52"/>
      <c r="N35" s="52"/>
      <c r="O35" s="52"/>
      <c r="P35" s="52"/>
      <c r="Q35" s="52"/>
    </row>
    <row r="36" spans="1:17" ht="15">
      <c r="A36" s="44"/>
      <c r="B36" s="42"/>
      <c r="C36" s="42"/>
      <c r="D36" s="42"/>
      <c r="E36" s="42"/>
      <c r="F36" s="42"/>
      <c r="G36" s="42"/>
      <c r="H36" s="45"/>
      <c r="I36" s="24"/>
      <c r="J36" s="52"/>
      <c r="K36" s="52"/>
      <c r="L36" s="52"/>
      <c r="M36" s="52"/>
      <c r="N36" s="52"/>
      <c r="O36" s="52"/>
      <c r="P36" s="52"/>
      <c r="Q36" s="52"/>
    </row>
    <row r="37" spans="1:17" ht="14.25" thickBot="1">
      <c r="A37" s="44" t="s">
        <v>46</v>
      </c>
      <c r="B37" s="42"/>
      <c r="C37" s="42"/>
      <c r="D37" s="42"/>
      <c r="E37" s="42"/>
      <c r="F37" s="42"/>
      <c r="G37" s="42"/>
      <c r="H37" s="60">
        <f>+H33-H35</f>
        <v>1048</v>
      </c>
      <c r="J37" s="63"/>
      <c r="K37" s="63"/>
      <c r="L37" s="63"/>
      <c r="M37" s="63"/>
      <c r="N37" s="63"/>
      <c r="O37" s="63"/>
      <c r="P37" s="63"/>
      <c r="Q37" s="63"/>
    </row>
    <row r="38" spans="1:17" ht="13.5" thickTop="1">
      <c r="A38" s="41"/>
      <c r="B38" s="42"/>
      <c r="C38" s="42"/>
      <c r="D38" s="42"/>
      <c r="E38" s="42"/>
      <c r="F38" s="42"/>
      <c r="G38" s="42"/>
      <c r="H38" s="47" t="s">
        <v>24</v>
      </c>
      <c r="J38" s="63"/>
      <c r="K38" s="63"/>
      <c r="L38" s="63"/>
      <c r="M38" s="63"/>
      <c r="N38" s="63"/>
      <c r="O38" s="63"/>
      <c r="P38" s="63"/>
      <c r="Q38" s="63"/>
    </row>
    <row r="39" spans="1:17">
      <c r="A39" s="48"/>
      <c r="B39" s="49"/>
      <c r="C39" s="49"/>
      <c r="D39" s="49"/>
      <c r="E39" s="49"/>
      <c r="F39" s="49"/>
      <c r="G39" s="49"/>
      <c r="H39" s="50"/>
    </row>
    <row r="41" spans="1:17">
      <c r="A41" s="27" t="s">
        <v>25</v>
      </c>
    </row>
    <row r="42" spans="1:17">
      <c r="A42" s="27" t="s">
        <v>39</v>
      </c>
      <c r="F42" s="51"/>
    </row>
    <row r="43" spans="1:17">
      <c r="A43" s="27" t="s">
        <v>40</v>
      </c>
      <c r="F43" s="51"/>
    </row>
    <row r="44" spans="1:17">
      <c r="A44" s="27" t="s">
        <v>41</v>
      </c>
      <c r="F44" s="51"/>
    </row>
    <row r="45" spans="1:17">
      <c r="A45" s="27" t="s">
        <v>42</v>
      </c>
    </row>
    <row r="47" spans="1:17" s="30" customFormat="1" ht="24" customHeight="1">
      <c r="A47" s="64"/>
      <c r="B47" s="64"/>
      <c r="C47" s="64"/>
      <c r="D47" s="64"/>
      <c r="E47" s="64"/>
      <c r="F47" s="64"/>
      <c r="G47" s="64"/>
      <c r="H47" s="64"/>
    </row>
    <row r="51" spans="1:8">
      <c r="A51" s="62"/>
      <c r="B51" s="62"/>
      <c r="C51" s="62"/>
      <c r="D51" s="62"/>
      <c r="E51" s="62"/>
      <c r="F51" s="62"/>
      <c r="G51" s="62"/>
      <c r="H51" s="62"/>
    </row>
    <row r="52" spans="1:8">
      <c r="A52" s="62"/>
      <c r="B52" s="62"/>
      <c r="C52" s="62"/>
      <c r="D52" s="62"/>
      <c r="E52" s="62"/>
      <c r="F52" s="62"/>
      <c r="G52" s="62"/>
      <c r="H52" s="62"/>
    </row>
    <row r="53" spans="1:8">
      <c r="A53" s="62"/>
      <c r="B53" s="62"/>
      <c r="C53" s="62"/>
      <c r="D53" s="62"/>
      <c r="E53" s="62"/>
      <c r="F53" s="62"/>
      <c r="G53" s="62"/>
      <c r="H53" s="62"/>
    </row>
    <row r="54" spans="1:8">
      <c r="A54" s="62"/>
      <c r="B54" s="62"/>
      <c r="C54" s="62"/>
      <c r="D54" s="62"/>
      <c r="E54" s="62"/>
      <c r="F54" s="62"/>
      <c r="G54" s="62"/>
      <c r="H54" s="62"/>
    </row>
    <row r="55" spans="1:8">
      <c r="A55" s="62"/>
      <c r="B55" s="62"/>
      <c r="C55" s="62"/>
      <c r="D55" s="62"/>
      <c r="E55" s="62"/>
      <c r="F55" s="62"/>
      <c r="G55" s="62"/>
      <c r="H55" s="62"/>
    </row>
  </sheetData>
  <mergeCells count="13">
    <mergeCell ref="A2:H2"/>
    <mergeCell ref="A4:H4"/>
    <mergeCell ref="A25:G25"/>
    <mergeCell ref="J32:Q32"/>
    <mergeCell ref="J33:Q33"/>
    <mergeCell ref="A54:H54"/>
    <mergeCell ref="A55:H55"/>
    <mergeCell ref="J37:Q37"/>
    <mergeCell ref="J38:Q38"/>
    <mergeCell ref="A47:H47"/>
    <mergeCell ref="A51:H51"/>
    <mergeCell ref="A52:H52"/>
    <mergeCell ref="A53:H53"/>
  </mergeCells>
  <pageMargins left="0.75" right="0.75" top="1" bottom="1" header="0.5" footer="0.5"/>
  <pageSetup paperSize="9" orientation="portrait" r:id="rId1"/>
  <headerFooter alignWithMargins="0">
    <oddFooter>&amp;CVia Rossi, 20 A
20100 - Milano
Telefono: 02/
CF: TZN
PI: 0</oddFooter>
  </headerFooter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</sheetPr>
  <dimension ref="A2:Q53"/>
  <sheetViews>
    <sheetView showGridLines="0" view="pageLayout" topLeftCell="A16" zoomScaleNormal="100" zoomScaleSheetLayoutView="85" workbookViewId="0">
      <selection activeCell="A40" sqref="A40"/>
    </sheetView>
  </sheetViews>
  <sheetFormatPr defaultColWidth="8.85546875" defaultRowHeight="12.75"/>
  <cols>
    <col min="1" max="6" width="8.85546875" style="27"/>
    <col min="7" max="7" width="15.42578125" style="27" bestFit="1" customWidth="1"/>
    <col min="8" max="8" width="18.7109375" style="27" bestFit="1" customWidth="1"/>
    <col min="9" max="9" width="10.28515625" style="27" customWidth="1"/>
    <col min="10" max="16384" width="8.85546875" style="27"/>
  </cols>
  <sheetData>
    <row r="2" spans="1:9" ht="26.1" customHeight="1">
      <c r="A2" s="65" t="s">
        <v>43</v>
      </c>
      <c r="B2" s="65"/>
      <c r="C2" s="65"/>
      <c r="D2" s="65"/>
      <c r="E2" s="65"/>
      <c r="F2" s="65"/>
      <c r="G2" s="65"/>
      <c r="H2" s="65"/>
      <c r="I2" s="26"/>
    </row>
    <row r="3" spans="1:9" ht="5.25" customHeight="1">
      <c r="A3" s="25"/>
      <c r="B3" s="25"/>
      <c r="C3" s="25"/>
      <c r="D3" s="28"/>
      <c r="E3" s="28"/>
      <c r="F3" s="28"/>
      <c r="G3" s="28"/>
      <c r="H3" s="25"/>
      <c r="I3" s="25"/>
    </row>
    <row r="4" spans="1:9" ht="18.600000000000001" customHeight="1">
      <c r="A4" s="66" t="s">
        <v>34</v>
      </c>
      <c r="B4" s="66"/>
      <c r="C4" s="66"/>
      <c r="D4" s="66"/>
      <c r="E4" s="66"/>
      <c r="F4" s="66"/>
      <c r="G4" s="66"/>
      <c r="H4" s="66"/>
      <c r="I4" s="29"/>
    </row>
    <row r="7" spans="1:9">
      <c r="G7" s="21" t="s">
        <v>22</v>
      </c>
      <c r="H7" s="21"/>
    </row>
    <row r="8" spans="1:9" s="30" customFormat="1" ht="13.5">
      <c r="G8" s="22" t="s">
        <v>35</v>
      </c>
      <c r="H8" s="21"/>
    </row>
    <row r="9" spans="1:9" ht="13.5" customHeight="1">
      <c r="F9" s="31"/>
      <c r="G9" s="23" t="s">
        <v>36</v>
      </c>
      <c r="H9" s="23"/>
    </row>
    <row r="10" spans="1:9">
      <c r="G10" s="21" t="s">
        <v>37</v>
      </c>
      <c r="H10" s="21"/>
    </row>
    <row r="11" spans="1:9" ht="13.5">
      <c r="F11" s="31"/>
    </row>
    <row r="13" spans="1:9">
      <c r="A13" s="27" t="s">
        <v>29</v>
      </c>
    </row>
    <row r="16" spans="1:9" ht="13.5">
      <c r="A16" s="31" t="s">
        <v>32</v>
      </c>
    </row>
    <row r="20" spans="1:9">
      <c r="A20" s="32" t="s">
        <v>23</v>
      </c>
    </row>
    <row r="22" spans="1:9">
      <c r="A22" s="33"/>
    </row>
    <row r="23" spans="1:9">
      <c r="A23" s="33"/>
    </row>
    <row r="24" spans="1:9">
      <c r="A24" s="34"/>
      <c r="B24" s="35"/>
      <c r="C24" s="35"/>
      <c r="D24" s="35"/>
      <c r="E24" s="35"/>
      <c r="F24" s="36"/>
      <c r="G24" s="35"/>
      <c r="H24" s="37"/>
    </row>
    <row r="25" spans="1:9" ht="30.75" customHeight="1">
      <c r="A25" s="67" t="s">
        <v>38</v>
      </c>
      <c r="B25" s="68"/>
      <c r="C25" s="68"/>
      <c r="D25" s="68"/>
      <c r="E25" s="68"/>
      <c r="F25" s="68"/>
      <c r="G25" s="68"/>
      <c r="H25" s="40">
        <v>1000</v>
      </c>
      <c r="I25" s="27" t="s">
        <v>33</v>
      </c>
    </row>
    <row r="26" spans="1:9" ht="16.5" customHeight="1">
      <c r="A26" s="38"/>
      <c r="B26" s="39"/>
      <c r="C26" s="39"/>
      <c r="D26" s="39"/>
      <c r="E26" s="39"/>
      <c r="F26" s="39"/>
      <c r="G26" s="39"/>
      <c r="H26" s="40"/>
    </row>
    <row r="27" spans="1:9" ht="16.5" customHeight="1">
      <c r="A27" s="67" t="s">
        <v>30</v>
      </c>
      <c r="B27" s="69"/>
      <c r="C27" s="69"/>
      <c r="D27" s="69"/>
      <c r="E27" s="69"/>
      <c r="F27" s="69"/>
      <c r="G27" s="69"/>
      <c r="H27" s="40">
        <f>+H25*0.2</f>
        <v>200</v>
      </c>
    </row>
    <row r="28" spans="1:9">
      <c r="A28" s="41" t="s">
        <v>26</v>
      </c>
      <c r="B28" s="42"/>
      <c r="C28" s="42"/>
      <c r="D28" s="42"/>
      <c r="E28" s="42"/>
      <c r="F28" s="42"/>
      <c r="G28" s="42"/>
      <c r="H28" s="40">
        <f>+H25*4%</f>
        <v>40</v>
      </c>
    </row>
    <row r="29" spans="1:9">
      <c r="A29" s="41"/>
      <c r="B29" s="42"/>
      <c r="C29" s="42"/>
      <c r="D29" s="42"/>
      <c r="E29" s="42"/>
      <c r="F29" s="42"/>
      <c r="G29" s="42"/>
      <c r="H29" s="43"/>
    </row>
    <row r="30" spans="1:9">
      <c r="A30" s="41" t="s">
        <v>27</v>
      </c>
      <c r="B30" s="42"/>
      <c r="C30" s="42"/>
      <c r="D30" s="42"/>
      <c r="E30" s="42"/>
      <c r="F30" s="42"/>
      <c r="G30" s="42"/>
      <c r="H30" s="40">
        <f>+H25+H28+H29+H27</f>
        <v>1240</v>
      </c>
    </row>
    <row r="31" spans="1:9">
      <c r="A31" s="41"/>
      <c r="B31" s="42"/>
      <c r="C31" s="42"/>
      <c r="D31" s="42"/>
      <c r="E31" s="42"/>
      <c r="F31" s="42"/>
      <c r="G31" s="42"/>
      <c r="H31" s="40"/>
    </row>
    <row r="32" spans="1:9">
      <c r="A32" s="41" t="s">
        <v>28</v>
      </c>
      <c r="B32" s="42"/>
      <c r="C32" s="42"/>
      <c r="D32" s="42"/>
      <c r="E32" s="42"/>
      <c r="F32" s="42"/>
      <c r="G32" s="42"/>
      <c r="H32" s="40">
        <v>0</v>
      </c>
    </row>
    <row r="33" spans="1:17">
      <c r="A33" s="41"/>
      <c r="B33" s="42"/>
      <c r="C33" s="42"/>
      <c r="D33" s="42"/>
      <c r="E33" s="42"/>
      <c r="F33" s="42"/>
      <c r="G33" s="42"/>
      <c r="H33" s="40"/>
      <c r="J33" s="63"/>
      <c r="K33" s="63"/>
      <c r="L33" s="63"/>
      <c r="M33" s="63"/>
      <c r="N33" s="63"/>
      <c r="O33" s="63"/>
      <c r="P33" s="63"/>
      <c r="Q33" s="63"/>
    </row>
    <row r="34" spans="1:17" ht="15">
      <c r="A34" s="44" t="s">
        <v>4</v>
      </c>
      <c r="B34" s="42"/>
      <c r="C34" s="42"/>
      <c r="D34" s="42"/>
      <c r="E34" s="42"/>
      <c r="F34" s="42"/>
      <c r="G34" s="42"/>
      <c r="H34" s="45">
        <f>H30+H32</f>
        <v>1240</v>
      </c>
      <c r="I34" s="24"/>
      <c r="J34" s="63"/>
      <c r="K34" s="63"/>
      <c r="L34" s="63"/>
      <c r="M34" s="63"/>
      <c r="N34" s="63"/>
      <c r="O34" s="63"/>
      <c r="P34" s="63"/>
      <c r="Q34" s="63"/>
    </row>
    <row r="35" spans="1:17" ht="13.5" thickBot="1">
      <c r="A35" s="41"/>
      <c r="B35" s="42"/>
      <c r="C35" s="42"/>
      <c r="D35" s="42"/>
      <c r="E35" s="42"/>
      <c r="F35" s="42"/>
      <c r="G35" s="42"/>
      <c r="H35" s="46"/>
      <c r="J35" s="63"/>
      <c r="K35" s="63"/>
      <c r="L35" s="63"/>
      <c r="M35" s="63"/>
      <c r="N35" s="63"/>
      <c r="O35" s="63"/>
      <c r="P35" s="63"/>
      <c r="Q35" s="63"/>
    </row>
    <row r="36" spans="1:17" ht="13.5" thickTop="1">
      <c r="A36" s="41"/>
      <c r="B36" s="42"/>
      <c r="C36" s="42"/>
      <c r="D36" s="42"/>
      <c r="E36" s="42"/>
      <c r="F36" s="42"/>
      <c r="G36" s="42"/>
      <c r="H36" s="47" t="s">
        <v>24</v>
      </c>
      <c r="J36" s="63"/>
      <c r="K36" s="63"/>
      <c r="L36" s="63"/>
      <c r="M36" s="63"/>
      <c r="N36" s="63"/>
      <c r="O36" s="63"/>
      <c r="P36" s="63"/>
      <c r="Q36" s="63"/>
    </row>
    <row r="37" spans="1:17">
      <c r="A37" s="48"/>
      <c r="B37" s="49"/>
      <c r="C37" s="49"/>
      <c r="D37" s="49"/>
      <c r="E37" s="49"/>
      <c r="F37" s="49"/>
      <c r="G37" s="49"/>
      <c r="H37" s="50"/>
    </row>
    <row r="39" spans="1:17">
      <c r="A39" s="27" t="s">
        <v>25</v>
      </c>
    </row>
    <row r="40" spans="1:17">
      <c r="A40" s="27" t="s">
        <v>39</v>
      </c>
      <c r="F40" s="51"/>
    </row>
    <row r="41" spans="1:17">
      <c r="A41" s="27" t="s">
        <v>40</v>
      </c>
      <c r="F41" s="51"/>
    </row>
    <row r="42" spans="1:17">
      <c r="A42" s="27" t="s">
        <v>41</v>
      </c>
      <c r="F42" s="51"/>
    </row>
    <row r="43" spans="1:17">
      <c r="A43" s="27" t="s">
        <v>42</v>
      </c>
    </row>
    <row r="45" spans="1:17" s="30" customFormat="1" ht="24" customHeight="1">
      <c r="A45" s="64" t="s">
        <v>31</v>
      </c>
      <c r="B45" s="64"/>
      <c r="C45" s="64"/>
      <c r="D45" s="64"/>
      <c r="E45" s="64"/>
      <c r="F45" s="64"/>
      <c r="G45" s="64"/>
      <c r="H45" s="64"/>
    </row>
    <row r="49" spans="1:8">
      <c r="A49" s="62"/>
      <c r="B49" s="62"/>
      <c r="C49" s="62"/>
      <c r="D49" s="62"/>
      <c r="E49" s="62"/>
      <c r="F49" s="62"/>
      <c r="G49" s="62"/>
      <c r="H49" s="62"/>
    </row>
    <row r="50" spans="1:8">
      <c r="A50" s="62"/>
      <c r="B50" s="62"/>
      <c r="C50" s="62"/>
      <c r="D50" s="62"/>
      <c r="E50" s="62"/>
      <c r="F50" s="62"/>
      <c r="G50" s="62"/>
      <c r="H50" s="62"/>
    </row>
    <row r="51" spans="1:8">
      <c r="A51" s="62"/>
      <c r="B51" s="62"/>
      <c r="C51" s="62"/>
      <c r="D51" s="62"/>
      <c r="E51" s="62"/>
      <c r="F51" s="62"/>
      <c r="G51" s="62"/>
      <c r="H51" s="62"/>
    </row>
    <row r="52" spans="1:8">
      <c r="A52" s="62"/>
      <c r="B52" s="62"/>
      <c r="C52" s="62"/>
      <c r="D52" s="62"/>
      <c r="E52" s="62"/>
      <c r="F52" s="62"/>
      <c r="G52" s="62"/>
      <c r="H52" s="62"/>
    </row>
    <row r="53" spans="1:8">
      <c r="A53" s="62"/>
      <c r="B53" s="62"/>
      <c r="C53" s="62"/>
      <c r="D53" s="62"/>
      <c r="E53" s="62"/>
      <c r="F53" s="62"/>
      <c r="G53" s="62"/>
      <c r="H53" s="62"/>
    </row>
  </sheetData>
  <mergeCells count="14">
    <mergeCell ref="A2:H2"/>
    <mergeCell ref="A4:H4"/>
    <mergeCell ref="A25:G25"/>
    <mergeCell ref="A27:G27"/>
    <mergeCell ref="J33:Q33"/>
    <mergeCell ref="A51:H51"/>
    <mergeCell ref="A52:H52"/>
    <mergeCell ref="A53:H53"/>
    <mergeCell ref="J34:Q34"/>
    <mergeCell ref="J35:Q35"/>
    <mergeCell ref="J36:Q36"/>
    <mergeCell ref="A45:H45"/>
    <mergeCell ref="A49:H49"/>
    <mergeCell ref="A50:H50"/>
  </mergeCells>
  <pageMargins left="0.75" right="0.75" top="1" bottom="1" header="0.5" footer="0.5"/>
  <pageSetup paperSize="9" orientation="portrait" r:id="rId1"/>
  <headerFooter alignWithMargins="0">
    <oddFooter>&amp;CVia Rossi, 20 A
20100 - Milano
Telefono: 02/
CF: TZN
PI: 0</oddFooter>
  </headerFooter>
  <colBreaks count="1" manualBreakCount="1">
    <brk id="8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B5:I26"/>
  <sheetViews>
    <sheetView showGridLines="0" workbookViewId="0">
      <selection activeCell="B4" sqref="B4"/>
    </sheetView>
  </sheetViews>
  <sheetFormatPr defaultColWidth="8.85546875" defaultRowHeight="12.75"/>
  <cols>
    <col min="1" max="1" width="4" customWidth="1"/>
    <col min="2" max="2" width="13.42578125" customWidth="1"/>
    <col min="3" max="3" width="12.7109375" style="8" customWidth="1"/>
    <col min="8" max="8" width="12.85546875" bestFit="1" customWidth="1"/>
  </cols>
  <sheetData>
    <row r="5" spans="2:9">
      <c r="D5" s="9" t="s">
        <v>11</v>
      </c>
    </row>
    <row r="9" spans="2:9">
      <c r="B9" s="10" t="s">
        <v>12</v>
      </c>
      <c r="C9" s="11" t="s">
        <v>13</v>
      </c>
      <c r="G9" s="10" t="s">
        <v>14</v>
      </c>
    </row>
    <row r="11" spans="2:9" ht="13.5" thickBot="1"/>
    <row r="12" spans="2:9" ht="13.5" thickBot="1">
      <c r="C12" s="20">
        <v>1789.42</v>
      </c>
      <c r="D12" t="s">
        <v>15</v>
      </c>
      <c r="H12" s="13">
        <v>1500</v>
      </c>
      <c r="I12" t="s">
        <v>15</v>
      </c>
    </row>
    <row r="13" spans="2:9">
      <c r="H13" s="8"/>
    </row>
    <row r="14" spans="2:9" ht="13.5" thickBot="1">
      <c r="H14" s="8"/>
    </row>
    <row r="15" spans="2:9" ht="13.5" thickBot="1">
      <c r="C15" s="12">
        <f>+C12*1000/1048</f>
        <v>1707.4618320610687</v>
      </c>
      <c r="D15" t="s">
        <v>16</v>
      </c>
      <c r="H15" s="13">
        <f>+H12*1000/1248</f>
        <v>1201.9230769230769</v>
      </c>
      <c r="I15" t="s">
        <v>16</v>
      </c>
    </row>
    <row r="19" spans="2:9" ht="15">
      <c r="B19" s="14" t="str">
        <f>+D15</f>
        <v>onorari</v>
      </c>
      <c r="C19" s="15">
        <f>+C15</f>
        <v>1707.4618320610687</v>
      </c>
      <c r="H19" s="15">
        <f>+H15</f>
        <v>1201.9230769230769</v>
      </c>
      <c r="I19" t="str">
        <f>+I15</f>
        <v>onorari</v>
      </c>
    </row>
    <row r="20" spans="2:9" ht="15.75" thickBot="1">
      <c r="B20" s="14" t="s">
        <v>17</v>
      </c>
      <c r="C20" s="16">
        <f>+C19*4%</f>
        <v>68.298473282442743</v>
      </c>
      <c r="H20" s="17">
        <f>+H19*4%</f>
        <v>48.07692307692308</v>
      </c>
      <c r="I20" t="s">
        <v>18</v>
      </c>
    </row>
    <row r="21" spans="2:9" ht="15.75" thickTop="1">
      <c r="B21" s="14"/>
      <c r="C21" s="15">
        <f>+C20+C19</f>
        <v>1775.7603053435114</v>
      </c>
      <c r="H21" s="15">
        <f>+H20+H19</f>
        <v>1250</v>
      </c>
    </row>
    <row r="22" spans="2:9" ht="15.75" thickBot="1">
      <c r="B22" s="14" t="s">
        <v>19</v>
      </c>
      <c r="C22" s="16">
        <f>+C21*20%</f>
        <v>355.15206106870232</v>
      </c>
      <c r="H22" s="17">
        <f>+H21*20%</f>
        <v>250</v>
      </c>
      <c r="I22" t="s">
        <v>19</v>
      </c>
    </row>
    <row r="23" spans="2:9" ht="15.75" thickTop="1">
      <c r="B23" s="14"/>
      <c r="C23" s="15">
        <f>+C22+C21</f>
        <v>2130.9123664122135</v>
      </c>
      <c r="H23" s="18">
        <f>+H22+H21</f>
        <v>1500</v>
      </c>
    </row>
    <row r="24" spans="2:9" ht="15.75" thickBot="1">
      <c r="B24" s="14" t="s">
        <v>20</v>
      </c>
      <c r="C24" s="16">
        <f>+C19*20%</f>
        <v>341.49236641221376</v>
      </c>
      <c r="H24" s="17"/>
    </row>
    <row r="25" spans="2:9" ht="13.5" thickTop="1">
      <c r="B25" s="19" t="s">
        <v>21</v>
      </c>
      <c r="C25" s="18">
        <f>+C23-C24</f>
        <v>1789.4199999999996</v>
      </c>
      <c r="H25" s="18"/>
    </row>
    <row r="26" spans="2:9">
      <c r="C26" s="15"/>
      <c r="H26" s="15"/>
    </row>
  </sheetData>
  <phoneticPr fontId="2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C1:E16"/>
  <sheetViews>
    <sheetView workbookViewId="0">
      <selection activeCell="D14" sqref="D14"/>
    </sheetView>
  </sheetViews>
  <sheetFormatPr defaultColWidth="8.85546875" defaultRowHeight="12.75"/>
  <cols>
    <col min="3" max="3" width="23.85546875" customWidth="1"/>
    <col min="4" max="4" width="10.28515625" style="6" bestFit="1" customWidth="1"/>
  </cols>
  <sheetData>
    <row r="1" spans="3:5">
      <c r="C1" s="7"/>
    </row>
    <row r="6" spans="3:5">
      <c r="C6" s="70" t="s">
        <v>10</v>
      </c>
      <c r="D6" s="70"/>
      <c r="E6" s="70"/>
    </row>
    <row r="7" spans="3:5">
      <c r="D7"/>
    </row>
    <row r="8" spans="3:5">
      <c r="C8" t="s">
        <v>0</v>
      </c>
      <c r="D8" s="1">
        <v>5000</v>
      </c>
      <c r="E8" s="4" t="s">
        <v>8</v>
      </c>
    </row>
    <row r="9" spans="3:5">
      <c r="C9" t="s">
        <v>1</v>
      </c>
      <c r="D9" s="2">
        <f>+D8*4%</f>
        <v>200</v>
      </c>
      <c r="E9" s="3" t="s">
        <v>9</v>
      </c>
    </row>
    <row r="10" spans="3:5">
      <c r="C10" t="s">
        <v>2</v>
      </c>
      <c r="D10" s="1">
        <f>+D8+D9</f>
        <v>5200</v>
      </c>
      <c r="E10" s="3" t="s">
        <v>9</v>
      </c>
    </row>
    <row r="11" spans="3:5">
      <c r="C11" t="s">
        <v>3</v>
      </c>
      <c r="D11" s="2">
        <f>+D10*20%</f>
        <v>1040</v>
      </c>
      <c r="E11" s="3" t="s">
        <v>9</v>
      </c>
    </row>
    <row r="12" spans="3:5">
      <c r="C12" t="s">
        <v>4</v>
      </c>
      <c r="D12" s="1">
        <f>+D10+D11</f>
        <v>6240</v>
      </c>
      <c r="E12" s="3" t="s">
        <v>9</v>
      </c>
    </row>
    <row r="13" spans="3:5">
      <c r="C13" t="s">
        <v>5</v>
      </c>
      <c r="D13" s="1"/>
      <c r="E13" s="4" t="s">
        <v>8</v>
      </c>
    </row>
    <row r="14" spans="3:5">
      <c r="C14" t="s">
        <v>6</v>
      </c>
      <c r="D14" s="2">
        <f>+D8*20%</f>
        <v>1000</v>
      </c>
      <c r="E14" s="3" t="s">
        <v>9</v>
      </c>
    </row>
    <row r="15" spans="3:5">
      <c r="C15" t="s">
        <v>7</v>
      </c>
      <c r="D15" s="1">
        <f>+D12+D13-D14</f>
        <v>5240</v>
      </c>
      <c r="E15" s="3" t="s">
        <v>9</v>
      </c>
    </row>
    <row r="16" spans="3:5">
      <c r="D16" s="5">
        <f>+D15-D11</f>
        <v>4200</v>
      </c>
    </row>
  </sheetData>
  <mergeCells count="1">
    <mergeCell ref="C6:E6"/>
  </mergeCells>
  <phoneticPr fontId="2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3</vt:i4>
      </vt:variant>
    </vt:vector>
  </HeadingPairs>
  <TitlesOfParts>
    <vt:vector size="8" baseType="lpstr">
      <vt:lpstr>Prestazioni occasionali</vt:lpstr>
      <vt:lpstr>FT 1 regime ordinario</vt:lpstr>
      <vt:lpstr>FT 1 regime minimi</vt:lpstr>
      <vt:lpstr>ONORARI DA NETTO</vt:lpstr>
      <vt:lpstr>Foglio3</vt:lpstr>
      <vt:lpstr>'FT 1 regime minimi'!Area_stampa</vt:lpstr>
      <vt:lpstr>'FT 1 regime ordinario'!Area_stampa</vt:lpstr>
      <vt:lpstr>'Prestazioni occasionali'!Area_stampa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Andrea Galano</cp:lastModifiedBy>
  <cp:lastPrinted>2011-10-03T14:07:03Z</cp:lastPrinted>
  <dcterms:created xsi:type="dcterms:W3CDTF">2005-02-18T16:20:01Z</dcterms:created>
  <dcterms:modified xsi:type="dcterms:W3CDTF">2011-10-03T14:21:17Z</dcterms:modified>
</cp:coreProperties>
</file>