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35" windowWidth="19155" windowHeight="7200"/>
  </bookViews>
  <sheets>
    <sheet name="Foglio1" sheetId="1" r:id="rId1"/>
    <sheet name="Foglio2" sheetId="2" r:id="rId2"/>
    <sheet name="Foglio3" sheetId="3" r:id="rId3"/>
  </sheets>
  <calcPr calcId="125725"/>
</workbook>
</file>

<file path=xl/calcChain.xml><?xml version="1.0" encoding="utf-8"?>
<calcChain xmlns="http://schemas.openxmlformats.org/spreadsheetml/2006/main">
  <c r="J16" i="1"/>
  <c r="J18" s="1"/>
  <c r="J22"/>
  <c r="H22"/>
  <c r="H14"/>
  <c r="H12"/>
  <c r="F16"/>
  <c r="F18" s="1"/>
  <c r="J20" l="1"/>
  <c r="J25" s="1"/>
  <c r="J27" s="1"/>
  <c r="H16"/>
  <c r="H20" s="1"/>
  <c r="F20"/>
  <c r="F25" s="1"/>
  <c r="F27" s="1"/>
  <c r="H18" l="1"/>
  <c r="H25" s="1"/>
  <c r="H27" s="1"/>
</calcChain>
</file>

<file path=xl/sharedStrings.xml><?xml version="1.0" encoding="utf-8"?>
<sst xmlns="http://schemas.openxmlformats.org/spreadsheetml/2006/main" count="26" uniqueCount="26">
  <si>
    <t>Data Omesso Versamento</t>
  </si>
  <si>
    <t>Data Versamento</t>
  </si>
  <si>
    <t>Giorni di Omissione</t>
  </si>
  <si>
    <t>Dopo i 60 giorni</t>
  </si>
  <si>
    <t>Entro 30 giorni</t>
  </si>
  <si>
    <t>Sanzione</t>
  </si>
  <si>
    <t>Interessi</t>
  </si>
  <si>
    <t>Imposta Omessa</t>
  </si>
  <si>
    <t>Consulta il post dedicato</t>
  </si>
  <si>
    <t xml:space="preserve">Tasso di interesse Legale 2010 </t>
  </si>
  <si>
    <t>Totale F24 da versare</t>
  </si>
  <si>
    <t>Costo aggiuntivo rispetto all'originario versamento</t>
  </si>
  <si>
    <t>Sviluppo del Calcolo</t>
  </si>
  <si>
    <t>Regolarizzazione:</t>
  </si>
  <si>
    <t>RAVVEDIMENTO</t>
  </si>
  <si>
    <t>RAVVEDIMENTO 2010</t>
  </si>
  <si>
    <t>RAVVEDIMENTO  2011</t>
  </si>
  <si>
    <t>Aggiornamento Manovra Correttiva 2011</t>
  </si>
  <si>
    <t>Possibilità di un ravvedimento breve se la regolarizzazione avviente entro 14 giorni dalla scadenza dell'omesso versamento in ragione dello 0,2% giornaliero</t>
  </si>
  <si>
    <t>NEW</t>
  </si>
  <si>
    <t>Entro 14 giorni</t>
  </si>
  <si>
    <t>RAVVEDIMENTO Breve  2011</t>
  </si>
  <si>
    <t>Tasso di interesse Legale 2011</t>
  </si>
  <si>
    <t>WWW.TASSE-FISCO.COM</t>
  </si>
  <si>
    <t>Da 1 a 14 giorni</t>
  </si>
  <si>
    <t>Da 30 giorni in poi</t>
  </si>
</sst>
</file>

<file path=xl/styles.xml><?xml version="1.0" encoding="utf-8"?>
<styleSheet xmlns="http://schemas.openxmlformats.org/spreadsheetml/2006/main">
  <numFmts count="2">
    <numFmt numFmtId="164" formatCode="dd/mm/yy;@"/>
    <numFmt numFmtId="165" formatCode="0.0%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4"/>
      <color theme="10"/>
      <name val="Calibri"/>
      <family val="2"/>
    </font>
    <font>
      <b/>
      <sz val="11"/>
      <color rgb="FFFF0000"/>
      <name val="Calibri"/>
      <family val="2"/>
      <scheme val="minor"/>
    </font>
    <font>
      <b/>
      <u/>
      <sz val="28"/>
      <color theme="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399975585192419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25">
    <xf numFmtId="0" fontId="0" fillId="0" borderId="0" xfId="0"/>
    <xf numFmtId="164" fontId="0" fillId="0" borderId="0" xfId="0" applyNumberFormat="1"/>
    <xf numFmtId="3" fontId="0" fillId="0" borderId="0" xfId="0" applyNumberFormat="1"/>
    <xf numFmtId="0" fontId="3" fillId="0" borderId="0" xfId="0" applyFont="1"/>
    <xf numFmtId="0" fontId="0" fillId="2" borderId="0" xfId="0" applyFill="1"/>
    <xf numFmtId="0" fontId="1" fillId="3" borderId="0" xfId="0" applyFont="1" applyFill="1"/>
    <xf numFmtId="0" fontId="4" fillId="0" borderId="0" xfId="0" applyFont="1"/>
    <xf numFmtId="0" fontId="0" fillId="0" borderId="1" xfId="0" applyBorder="1"/>
    <xf numFmtId="0" fontId="5" fillId="0" borderId="0" xfId="1" applyFont="1" applyAlignment="1" applyProtection="1"/>
    <xf numFmtId="4" fontId="1" fillId="3" borderId="0" xfId="0" applyNumberFormat="1" applyFont="1" applyFill="1"/>
    <xf numFmtId="4" fontId="0" fillId="2" borderId="0" xfId="0" applyNumberFormat="1" applyFill="1"/>
    <xf numFmtId="4" fontId="0" fillId="0" borderId="1" xfId="0" applyNumberFormat="1" applyBorder="1"/>
    <xf numFmtId="0" fontId="6" fillId="0" borderId="0" xfId="0" applyFont="1"/>
    <xf numFmtId="165" fontId="0" fillId="0" borderId="0" xfId="0" applyNumberFormat="1"/>
    <xf numFmtId="0" fontId="2" fillId="0" borderId="0" xfId="1" applyAlignment="1" applyProtection="1"/>
    <xf numFmtId="0" fontId="3" fillId="0" borderId="1" xfId="0" applyFont="1" applyBorder="1"/>
    <xf numFmtId="0" fontId="4" fillId="0" borderId="1" xfId="0" applyFont="1" applyBorder="1"/>
    <xf numFmtId="10" fontId="0" fillId="0" borderId="1" xfId="0" applyNumberFormat="1" applyBorder="1"/>
    <xf numFmtId="0" fontId="0" fillId="0" borderId="2" xfId="0" applyBorder="1"/>
    <xf numFmtId="10" fontId="0" fillId="0" borderId="2" xfId="0" applyNumberFormat="1" applyBorder="1"/>
    <xf numFmtId="0" fontId="0" fillId="0" borderId="0" xfId="0" applyAlignment="1">
      <alignment horizontal="center"/>
    </xf>
    <xf numFmtId="0" fontId="1" fillId="4" borderId="0" xfId="0" applyFont="1" applyFill="1"/>
    <xf numFmtId="4" fontId="1" fillId="4" borderId="0" xfId="0" applyNumberFormat="1" applyFont="1" applyFill="1"/>
    <xf numFmtId="0" fontId="4" fillId="0" borderId="0" xfId="0" applyFont="1" applyAlignment="1">
      <alignment horizontal="center"/>
    </xf>
    <xf numFmtId="0" fontId="7" fillId="4" borderId="0" xfId="1" applyFont="1" applyFill="1" applyAlignment="1" applyProtection="1">
      <alignment horizontal="center"/>
    </xf>
  </cellXfs>
  <cellStyles count="2">
    <cellStyle name="Collegamento ipertestuale" xfId="1" builtinId="8"/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asse-fisco.com/news-ed-eventi/interesse-legale-2010-nuovo-1-saggi/1434/http:/www.tasse-fisco.com/news-ed-eventi/interesse-legale-2010-nuovo-1-saggi/1434/" TargetMode="External"/><Relationship Id="rId2" Type="http://schemas.openxmlformats.org/officeDocument/2006/relationships/hyperlink" Target="http://www.tasse-fisco.com/interessi-sui-mutui/nuovo-tasso-interesse-2011-saggio-legale/4200/" TargetMode="External"/><Relationship Id="rId1" Type="http://schemas.openxmlformats.org/officeDocument/2006/relationships/hyperlink" Target="http://www.tasse-fisco.com/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J30"/>
  <sheetViews>
    <sheetView showGridLines="0" tabSelected="1" zoomScaleNormal="100" workbookViewId="0">
      <selection activeCell="J7" sqref="J7"/>
    </sheetView>
  </sheetViews>
  <sheetFormatPr defaultRowHeight="15"/>
  <cols>
    <col min="1" max="1" width="4.140625" customWidth="1"/>
    <col min="2" max="2" width="6.42578125" customWidth="1"/>
    <col min="3" max="3" width="36" customWidth="1"/>
    <col min="4" max="5" width="4" customWidth="1"/>
    <col min="6" max="6" width="29.85546875" customWidth="1"/>
    <col min="7" max="7" width="2.42578125" customWidth="1"/>
    <col min="8" max="8" width="29.85546875" customWidth="1"/>
    <col min="9" max="9" width="2.42578125" customWidth="1"/>
    <col min="10" max="10" width="34.5703125" customWidth="1"/>
  </cols>
  <sheetData>
    <row r="2" spans="2:10" ht="36">
      <c r="C2" s="24" t="s">
        <v>23</v>
      </c>
      <c r="D2" s="24"/>
      <c r="E2" s="24"/>
      <c r="F2" s="24"/>
      <c r="G2" s="24"/>
      <c r="H2" s="24"/>
      <c r="I2" s="24"/>
      <c r="J2" s="24"/>
    </row>
    <row r="3" spans="2:10" ht="18.75">
      <c r="B3" s="8"/>
    </row>
    <row r="4" spans="2:10" ht="18.75">
      <c r="C4" s="3" t="s">
        <v>14</v>
      </c>
      <c r="F4" s="3" t="s">
        <v>15</v>
      </c>
      <c r="H4" s="3" t="s">
        <v>16</v>
      </c>
      <c r="J4" s="3" t="s">
        <v>21</v>
      </c>
    </row>
    <row r="5" spans="2:10" ht="18.75">
      <c r="D5" s="3"/>
      <c r="E5" s="3"/>
      <c r="F5" s="6" t="s">
        <v>12</v>
      </c>
      <c r="H5" s="23" t="s">
        <v>25</v>
      </c>
      <c r="I5" s="20"/>
      <c r="J5" s="23" t="s">
        <v>24</v>
      </c>
    </row>
    <row r="6" spans="2:10" ht="18.75">
      <c r="C6" t="s">
        <v>13</v>
      </c>
      <c r="D6" s="3"/>
      <c r="E6" s="3"/>
      <c r="F6" s="6"/>
      <c r="H6" s="6"/>
      <c r="J6" s="6"/>
    </row>
    <row r="7" spans="2:10" ht="18.75">
      <c r="B7" s="12" t="s">
        <v>19</v>
      </c>
      <c r="C7" s="7" t="s">
        <v>20</v>
      </c>
      <c r="D7" s="15"/>
      <c r="E7" s="15"/>
      <c r="F7" s="16"/>
      <c r="G7" s="7"/>
      <c r="H7" s="16"/>
      <c r="I7" s="7"/>
      <c r="J7" s="17">
        <v>2E-3</v>
      </c>
    </row>
    <row r="8" spans="2:10">
      <c r="C8" s="18" t="s">
        <v>4</v>
      </c>
      <c r="D8" s="18"/>
      <c r="E8" s="18"/>
      <c r="F8" s="19">
        <v>2.5000000000000001E-2</v>
      </c>
      <c r="G8" s="18"/>
      <c r="H8" s="19">
        <v>0.03</v>
      </c>
      <c r="I8" s="18"/>
      <c r="J8" s="19">
        <v>0.03</v>
      </c>
    </row>
    <row r="9" spans="2:10">
      <c r="C9" s="18" t="s">
        <v>3</v>
      </c>
      <c r="D9" s="18"/>
      <c r="E9" s="18"/>
      <c r="F9" s="19">
        <v>0.03</v>
      </c>
      <c r="G9" s="19"/>
      <c r="H9" s="19">
        <v>3.7499999999999999E-2</v>
      </c>
      <c r="I9" s="19"/>
      <c r="J9" s="19">
        <v>3.7499999999999999E-2</v>
      </c>
    </row>
    <row r="10" spans="2:10">
      <c r="C10" s="5" t="s">
        <v>7</v>
      </c>
      <c r="D10" s="5"/>
      <c r="E10" s="5"/>
      <c r="F10" s="9">
        <v>1500</v>
      </c>
      <c r="G10" s="9"/>
      <c r="H10" s="9">
        <v>1500</v>
      </c>
      <c r="I10" s="9"/>
      <c r="J10" s="9">
        <v>1500</v>
      </c>
    </row>
    <row r="12" spans="2:10">
      <c r="C12" t="s">
        <v>0</v>
      </c>
      <c r="F12" s="1">
        <v>40481</v>
      </c>
      <c r="H12" s="1">
        <f>+F12</f>
        <v>40481</v>
      </c>
      <c r="J12" s="1">
        <v>40724</v>
      </c>
    </row>
    <row r="14" spans="2:10">
      <c r="C14" t="s">
        <v>1</v>
      </c>
      <c r="F14" s="1">
        <v>40542</v>
      </c>
      <c r="H14" s="1">
        <f>+F14</f>
        <v>40542</v>
      </c>
      <c r="J14" s="1">
        <v>40734</v>
      </c>
    </row>
    <row r="16" spans="2:10">
      <c r="C16" t="s">
        <v>2</v>
      </c>
      <c r="F16" s="2">
        <f>+F14-F12</f>
        <v>61</v>
      </c>
      <c r="H16" s="2">
        <f>+H14-H12</f>
        <v>61</v>
      </c>
      <c r="J16" s="2">
        <f>+J14-J12</f>
        <v>10</v>
      </c>
    </row>
    <row r="18" spans="3:10">
      <c r="C18" s="21" t="s">
        <v>5</v>
      </c>
      <c r="D18" s="21"/>
      <c r="E18" s="21"/>
      <c r="F18" s="22">
        <f>IF(F16&gt;30,F10*F9,F8*F10)</f>
        <v>45</v>
      </c>
      <c r="G18" s="22"/>
      <c r="H18" s="22">
        <f>IF(H16&gt;30,H10*H9,H8*H10)</f>
        <v>56.25</v>
      </c>
      <c r="I18" s="22"/>
      <c r="J18" s="22">
        <f>IF(J16&lt;14,J10*J7*J16,"Ravvedimento ordinario")</f>
        <v>30</v>
      </c>
    </row>
    <row r="20" spans="3:10">
      <c r="C20" s="4" t="s">
        <v>6</v>
      </c>
      <c r="D20" s="4"/>
      <c r="E20" s="4"/>
      <c r="F20" s="10">
        <f>+(F10*F21)/365*F16</f>
        <v>2.506849315068493</v>
      </c>
      <c r="G20" s="10"/>
      <c r="H20" s="10">
        <f>+(H10*H21)/365*H16</f>
        <v>2.506849315068493</v>
      </c>
      <c r="I20" s="10"/>
      <c r="J20" s="10">
        <f>+(J10*J22)/365*J16</f>
        <v>0.61643835616438358</v>
      </c>
    </row>
    <row r="21" spans="3:10">
      <c r="C21" s="14" t="s">
        <v>9</v>
      </c>
      <c r="F21" s="13">
        <v>0.01</v>
      </c>
      <c r="G21" s="13"/>
      <c r="H21" s="13">
        <v>0.01</v>
      </c>
      <c r="I21" s="13"/>
      <c r="J21" s="13"/>
    </row>
    <row r="22" spans="3:10">
      <c r="C22" s="14" t="s">
        <v>22</v>
      </c>
      <c r="F22" s="13">
        <v>1.4999999999999999E-2</v>
      </c>
      <c r="H22" s="13">
        <f>+F22</f>
        <v>1.4999999999999999E-2</v>
      </c>
      <c r="J22" s="13">
        <f>+F22</f>
        <v>1.4999999999999999E-2</v>
      </c>
    </row>
    <row r="23" spans="3:10">
      <c r="C23" t="s">
        <v>8</v>
      </c>
    </row>
    <row r="25" spans="3:10">
      <c r="C25" s="5" t="s">
        <v>10</v>
      </c>
      <c r="D25" s="5"/>
      <c r="E25" s="5"/>
      <c r="F25" s="9">
        <f>+F20+F18+F10</f>
        <v>1547.5068493150684</v>
      </c>
      <c r="G25" s="9"/>
      <c r="H25" s="9">
        <f>+H20+H18+H10</f>
        <v>1558.7568493150684</v>
      </c>
      <c r="I25" s="9"/>
      <c r="J25" s="9">
        <f>+J20+J18+J10</f>
        <v>1530.6164383561643</v>
      </c>
    </row>
    <row r="27" spans="3:10">
      <c r="C27" s="7" t="s">
        <v>11</v>
      </c>
      <c r="D27" s="7"/>
      <c r="E27" s="7"/>
      <c r="F27" s="11">
        <f>+F25-F10</f>
        <v>47.506849315068393</v>
      </c>
      <c r="G27" s="11"/>
      <c r="H27" s="11">
        <f>+H25-H10</f>
        <v>58.756849315068393</v>
      </c>
      <c r="I27" s="11"/>
      <c r="J27" s="11">
        <f>+J25-J10</f>
        <v>30.616438356164281</v>
      </c>
    </row>
    <row r="29" spans="3:10">
      <c r="C29" t="s">
        <v>17</v>
      </c>
    </row>
    <row r="30" spans="3:10">
      <c r="C30" t="s">
        <v>18</v>
      </c>
    </row>
  </sheetData>
  <mergeCells count="1">
    <mergeCell ref="C2:J2"/>
  </mergeCells>
  <hyperlinks>
    <hyperlink ref="C2" r:id="rId1"/>
    <hyperlink ref="C22" r:id="rId2"/>
    <hyperlink ref="C21" r:id="rId3"/>
  </hyperlinks>
  <pageMargins left="0.7" right="0.7" top="0.75" bottom="0.75" header="0.3" footer="0.3"/>
  <pageSetup paperSize="9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2010-11-28T17:31:24Z</dcterms:created>
  <dcterms:modified xsi:type="dcterms:W3CDTF">2011-10-06T10:26:48Z</dcterms:modified>
</cp:coreProperties>
</file>