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9155" windowHeight="72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H23" i="1"/>
  <c r="F23"/>
  <c r="F25"/>
  <c r="H13"/>
  <c r="H11"/>
  <c r="H15" s="1"/>
  <c r="H19" s="1"/>
  <c r="F15"/>
  <c r="F17" s="1"/>
  <c r="H25" l="1"/>
  <c r="H17"/>
  <c r="F19"/>
</calcChain>
</file>

<file path=xl/sharedStrings.xml><?xml version="1.0" encoding="utf-8"?>
<sst xmlns="http://schemas.openxmlformats.org/spreadsheetml/2006/main" count="19" uniqueCount="18">
  <si>
    <t>Data Omesso Versamento</t>
  </si>
  <si>
    <t>Data Versamento</t>
  </si>
  <si>
    <t>Giorni di Omissione</t>
  </si>
  <si>
    <t>Dopo i 60 giorni</t>
  </si>
  <si>
    <t>Entro 30 giorni</t>
  </si>
  <si>
    <t>Sanzione</t>
  </si>
  <si>
    <t>Interessi</t>
  </si>
  <si>
    <t>Imposta Omessa</t>
  </si>
  <si>
    <t>Consulta il post dedicato</t>
  </si>
  <si>
    <t xml:space="preserve">Tasso di interesse Legale 2010 </t>
  </si>
  <si>
    <t>Totale F24 da versare</t>
  </si>
  <si>
    <t>Costo aggiuntivo rispetto all'originario versamento</t>
  </si>
  <si>
    <t>Sviluppo del Calcolo</t>
  </si>
  <si>
    <t>WWW.tasse-Fisco.com</t>
  </si>
  <si>
    <t>Regolarizzazione:</t>
  </si>
  <si>
    <t>RAVVEDIMENTO</t>
  </si>
  <si>
    <t>RAVVEDIMENTO 2010</t>
  </si>
  <si>
    <t>RAVVEDIMENTO  2011</t>
  </si>
</sst>
</file>

<file path=xl/styles.xml><?xml version="1.0" encoding="utf-8"?>
<styleSheet xmlns="http://schemas.openxmlformats.org/spreadsheetml/2006/main">
  <numFmts count="1">
    <numFmt numFmtId="164" formatCode="dd/mm/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10" fontId="0" fillId="0" borderId="0" xfId="0" applyNumberFormat="1"/>
    <xf numFmtId="9" fontId="0" fillId="0" borderId="0" xfId="0" applyNumberFormat="1"/>
    <xf numFmtId="164" fontId="0" fillId="0" borderId="0" xfId="0" applyNumberFormat="1"/>
    <xf numFmtId="3" fontId="0" fillId="0" borderId="0" xfId="0" applyNumberFormat="1"/>
    <xf numFmtId="0" fontId="3" fillId="0" borderId="0" xfId="0" applyFont="1"/>
    <xf numFmtId="0" fontId="1" fillId="2" borderId="0" xfId="0" applyFont="1" applyFill="1"/>
    <xf numFmtId="0" fontId="0" fillId="3" borderId="0" xfId="0" applyFill="1"/>
    <xf numFmtId="0" fontId="1" fillId="4" borderId="0" xfId="0" applyFont="1" applyFill="1"/>
    <xf numFmtId="0" fontId="4" fillId="0" borderId="0" xfId="0" applyFont="1"/>
    <xf numFmtId="0" fontId="0" fillId="0" borderId="1" xfId="0" applyBorder="1"/>
    <xf numFmtId="0" fontId="5" fillId="0" borderId="0" xfId="1" applyFont="1" applyAlignment="1" applyProtection="1"/>
    <xf numFmtId="4" fontId="1" fillId="4" borderId="0" xfId="0" applyNumberFormat="1" applyFont="1" applyFill="1"/>
    <xf numFmtId="4" fontId="1" fillId="2" borderId="0" xfId="0" applyNumberFormat="1" applyFont="1" applyFill="1"/>
    <xf numFmtId="4" fontId="0" fillId="3" borderId="0" xfId="0" applyNumberFormat="1" applyFill="1"/>
    <xf numFmtId="4" fontId="0" fillId="0" borderId="1" xfId="0" applyNumberForma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asse-fis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showGridLines="0" tabSelected="1" zoomScaleNormal="100" workbookViewId="0">
      <selection activeCell="H24" sqref="H24"/>
    </sheetView>
  </sheetViews>
  <sheetFormatPr defaultRowHeight="15"/>
  <cols>
    <col min="1" max="2" width="4.140625" customWidth="1"/>
    <col min="3" max="3" width="36" customWidth="1"/>
    <col min="4" max="5" width="4" customWidth="1"/>
    <col min="6" max="6" width="24.28515625" bestFit="1" customWidth="1"/>
    <col min="8" max="8" width="24" bestFit="1" customWidth="1"/>
  </cols>
  <sheetData>
    <row r="2" spans="2:8" ht="18.75">
      <c r="C2" s="11" t="s">
        <v>13</v>
      </c>
    </row>
    <row r="3" spans="2:8" ht="18.75">
      <c r="B3" s="11"/>
    </row>
    <row r="4" spans="2:8" ht="18.75">
      <c r="C4" s="5" t="s">
        <v>15</v>
      </c>
      <c r="F4" s="5" t="s">
        <v>16</v>
      </c>
      <c r="H4" s="5" t="s">
        <v>17</v>
      </c>
    </row>
    <row r="5" spans="2:8" ht="18.75">
      <c r="D5" s="5"/>
      <c r="E5" s="5"/>
      <c r="F5" s="9" t="s">
        <v>12</v>
      </c>
      <c r="H5" s="9" t="s">
        <v>12</v>
      </c>
    </row>
    <row r="6" spans="2:8" ht="18.75">
      <c r="C6" t="s">
        <v>14</v>
      </c>
      <c r="D6" s="5"/>
      <c r="E6" s="5"/>
      <c r="F6" s="9"/>
      <c r="H6" s="9"/>
    </row>
    <row r="7" spans="2:8">
      <c r="C7" t="s">
        <v>4</v>
      </c>
      <c r="F7" s="1">
        <v>2.5000000000000001E-2</v>
      </c>
      <c r="H7" s="1">
        <v>0.03</v>
      </c>
    </row>
    <row r="8" spans="2:8">
      <c r="C8" t="s">
        <v>3</v>
      </c>
      <c r="F8" s="1">
        <v>0.03</v>
      </c>
      <c r="G8" s="1"/>
      <c r="H8" s="1">
        <v>3.7499999999999999E-2</v>
      </c>
    </row>
    <row r="9" spans="2:8">
      <c r="C9" s="8" t="s">
        <v>7</v>
      </c>
      <c r="D9" s="8"/>
      <c r="E9" s="8"/>
      <c r="F9" s="12">
        <v>1500</v>
      </c>
      <c r="G9" s="12"/>
      <c r="H9" s="12">
        <v>1500</v>
      </c>
    </row>
    <row r="11" spans="2:8">
      <c r="C11" t="s">
        <v>0</v>
      </c>
      <c r="F11" s="3">
        <v>40512</v>
      </c>
      <c r="H11" s="3">
        <f>+F11</f>
        <v>40512</v>
      </c>
    </row>
    <row r="13" spans="2:8">
      <c r="C13" t="s">
        <v>1</v>
      </c>
      <c r="F13" s="3">
        <v>40559</v>
      </c>
      <c r="H13" s="3">
        <f>+F13</f>
        <v>40559</v>
      </c>
    </row>
    <row r="15" spans="2:8">
      <c r="C15" t="s">
        <v>2</v>
      </c>
      <c r="F15" s="4">
        <f>+F13-F11</f>
        <v>47</v>
      </c>
      <c r="H15" s="4">
        <f>+H13-H11</f>
        <v>47</v>
      </c>
    </row>
    <row r="17" spans="3:8">
      <c r="C17" s="6" t="s">
        <v>5</v>
      </c>
      <c r="D17" s="6"/>
      <c r="E17" s="6"/>
      <c r="F17" s="13">
        <f>IF(F15&gt;30,F9*F8,F7*F9)</f>
        <v>45</v>
      </c>
      <c r="G17" s="13"/>
      <c r="H17" s="13">
        <f>IF(H15&gt;30,H9*H8,H7*H9)</f>
        <v>56.25</v>
      </c>
    </row>
    <row r="19" spans="3:8">
      <c r="C19" s="7" t="s">
        <v>6</v>
      </c>
      <c r="D19" s="7"/>
      <c r="E19" s="7"/>
      <c r="F19" s="14">
        <f>+(F9*F20)/365*F15</f>
        <v>1.9315068493150684</v>
      </c>
      <c r="G19" s="14"/>
      <c r="H19" s="14">
        <f>+(H9*H20)/365*H15</f>
        <v>1.9315068493150684</v>
      </c>
    </row>
    <row r="20" spans="3:8">
      <c r="C20" t="s">
        <v>9</v>
      </c>
      <c r="F20" s="2">
        <v>0.01</v>
      </c>
      <c r="H20" s="2">
        <v>0.01</v>
      </c>
    </row>
    <row r="21" spans="3:8">
      <c r="C21" t="s">
        <v>8</v>
      </c>
    </row>
    <row r="23" spans="3:8">
      <c r="C23" s="8" t="s">
        <v>10</v>
      </c>
      <c r="D23" s="8"/>
      <c r="E23" s="8"/>
      <c r="F23" s="12">
        <f>+F19+F17+F9</f>
        <v>1546.9315068493152</v>
      </c>
      <c r="G23" s="12"/>
      <c r="H23" s="12">
        <f>+H19+H17+H9</f>
        <v>1558.1815068493152</v>
      </c>
    </row>
    <row r="25" spans="3:8">
      <c r="C25" s="10" t="s">
        <v>11</v>
      </c>
      <c r="D25" s="10"/>
      <c r="E25" s="10"/>
      <c r="F25" s="15">
        <f>+F23-F9</f>
        <v>46.931506849315156</v>
      </c>
      <c r="G25" s="15"/>
      <c r="H25" s="15">
        <f>+H23-H9</f>
        <v>58.181506849315156</v>
      </c>
    </row>
  </sheetData>
  <hyperlinks>
    <hyperlink ref="C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Andrea Galano</cp:lastModifiedBy>
  <dcterms:created xsi:type="dcterms:W3CDTF">2010-11-28T17:31:24Z</dcterms:created>
  <dcterms:modified xsi:type="dcterms:W3CDTF">2010-12-01T11:29:02Z</dcterms:modified>
</cp:coreProperties>
</file>