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120" yWindow="100" windowWidth="21480" windowHeight="10040"/>
  </bookViews>
  <sheets>
    <sheet name="Stima Calcolo" sheetId="1" r:id="rId1"/>
    <sheet name="Nuovi coefficienti" sheetId="2" r:id="rId2"/>
    <sheet name="Foglio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" i="1" l="1"/>
  <c r="F20" i="1"/>
  <c r="F38" i="1"/>
  <c r="F40" i="1"/>
  <c r="F24" i="1"/>
  <c r="F25" i="1"/>
  <c r="F26" i="1"/>
  <c r="F27" i="1"/>
  <c r="F28" i="1"/>
  <c r="F32" i="1"/>
  <c r="F34" i="1"/>
  <c r="F42" i="1"/>
  <c r="F44" i="1"/>
  <c r="F45" i="1"/>
</calcChain>
</file>

<file path=xl/sharedStrings.xml><?xml version="1.0" encoding="utf-8"?>
<sst xmlns="http://schemas.openxmlformats.org/spreadsheetml/2006/main" count="66" uniqueCount="61">
  <si>
    <t>Rendita catastale aggiornata (rivautata del 5%)</t>
  </si>
  <si>
    <t>Importi in Euro</t>
  </si>
  <si>
    <t xml:space="preserve">Moltiplicazione rendita </t>
  </si>
  <si>
    <t>Esercizi commerciali</t>
  </si>
  <si>
    <t>Imposta Lorda</t>
  </si>
  <si>
    <t>Moltiplicatori</t>
  </si>
  <si>
    <t>Rendita rivalutata</t>
  </si>
  <si>
    <t>Tipologia Immobile</t>
  </si>
  <si>
    <t>Aliquota Minima</t>
  </si>
  <si>
    <t>Aliquota Ordinaria</t>
  </si>
  <si>
    <t>Aliquota Massima</t>
  </si>
  <si>
    <t>Detrazioni IMU</t>
  </si>
  <si>
    <t>Detrazione per abitazione principale</t>
  </si>
  <si>
    <t>Detrazione per numero di figli</t>
  </si>
  <si>
    <t>Numero di figli</t>
  </si>
  <si>
    <t>Totale Imposta da versare</t>
  </si>
  <si>
    <t>Saldo di Dicembre</t>
  </si>
  <si>
    <t xml:space="preserve">Acconto di Giugno </t>
  </si>
  <si>
    <t xml:space="preserve">Aliquota Comunali </t>
  </si>
  <si>
    <t>Totale detrazioni</t>
  </si>
  <si>
    <t>SI/NO</t>
  </si>
  <si>
    <t>Imposta netta</t>
  </si>
  <si>
    <t>Da verificare</t>
  </si>
  <si>
    <t>Abitazioni (Categoria A tranne A10)</t>
  </si>
  <si>
    <t xml:space="preserve">Immobili uso pubblico </t>
  </si>
  <si>
    <t>Immobili uso ufficio (Categoria A10)</t>
  </si>
  <si>
    <t>Capannoni uso industriale (Categoria D)</t>
  </si>
  <si>
    <t>Massimo 400 €</t>
  </si>
  <si>
    <t xml:space="preserve">Si raccomanda verificara il calcolo ad ogni caricamento </t>
  </si>
  <si>
    <t xml:space="preserve">per l'anno 2012 </t>
  </si>
  <si>
    <t xml:space="preserve">per l'anno 2010 </t>
  </si>
  <si>
    <t xml:space="preserve">per l'anno 2009 </t>
  </si>
  <si>
    <t xml:space="preserve">per l'anno 2008 </t>
  </si>
  <si>
    <t xml:space="preserve">per l'anno 2007 </t>
  </si>
  <si>
    <t xml:space="preserve">per l'anno 2006 </t>
  </si>
  <si>
    <t xml:space="preserve">per l'anno 2005 </t>
  </si>
  <si>
    <t xml:space="preserve">per l'anno 2004 </t>
  </si>
  <si>
    <t xml:space="preserve">per l'anno 2003 </t>
  </si>
  <si>
    <t xml:space="preserve">per l'anno 2002 </t>
  </si>
  <si>
    <t xml:space="preserve">per l'anno 2001 </t>
  </si>
  <si>
    <t xml:space="preserve">per l'anno 2000 </t>
  </si>
  <si>
    <t xml:space="preserve">per l'anno 1999 </t>
  </si>
  <si>
    <t xml:space="preserve">per l'anno 1998 </t>
  </si>
  <si>
    <t xml:space="preserve">per l'anno 1997 </t>
  </si>
  <si>
    <t xml:space="preserve">per l'anno 1996 </t>
  </si>
  <si>
    <t xml:space="preserve">per l'anno 1995 </t>
  </si>
  <si>
    <t xml:space="preserve">per l'anno 1994 </t>
  </si>
  <si>
    <t xml:space="preserve">per l'anno 1993 </t>
  </si>
  <si>
    <t xml:space="preserve">per l'anno 1992 </t>
  </si>
  <si>
    <t xml:space="preserve">per l'anno 1991 </t>
  </si>
  <si>
    <t xml:space="preserve">per l'anno 1990 </t>
  </si>
  <si>
    <t xml:space="preserve">per l'anno 1989 </t>
  </si>
  <si>
    <t xml:space="preserve">per l'anno 1988 </t>
  </si>
  <si>
    <t xml:space="preserve">per l'anno 1987 </t>
  </si>
  <si>
    <t xml:space="preserve">per l'anno 1986 </t>
  </si>
  <si>
    <t xml:space="preserve">per l'anno 1985 </t>
  </si>
  <si>
    <t xml:space="preserve">per l'anno 1984 </t>
  </si>
  <si>
    <t xml:space="preserve">per l'anno 1983 </t>
  </si>
  <si>
    <t>per l'anno 1982 e precedenti</t>
  </si>
  <si>
    <t xml:space="preserve">per l'anno 2011  </t>
  </si>
  <si>
    <t>Aggiornamento coefficienti fabbricati a valore contabile Decreto 5 aprile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</si>
</sst>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0" fontId="2" fillId="0" borderId="1" xfId="0" applyFont="1" applyBorder="1"/>
    <xf numFmtId="43" fontId="2" fillId="0" borderId="1" xfId="1" applyFont="1" applyBorder="1"/>
    <xf numFmtId="0" fontId="0" fillId="0" borderId="2" xfId="0" applyBorder="1"/>
    <xf numFmtId="43" fontId="0" fillId="0" borderId="2" xfId="1" applyFont="1" applyBorder="1"/>
    <xf numFmtId="0" fontId="0" fillId="0" borderId="3" xfId="0" applyBorder="1"/>
    <xf numFmtId="43" fontId="0" fillId="0" borderId="3" xfId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43" fontId="0" fillId="0" borderId="5" xfId="1" applyFont="1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43" fontId="0" fillId="0" borderId="0" xfId="1" applyFont="1" applyBorder="1"/>
    <xf numFmtId="0" fontId="0" fillId="0" borderId="8" xfId="0" applyBorder="1"/>
    <xf numFmtId="0" fontId="2" fillId="0" borderId="0" xfId="0" applyFont="1" applyBorder="1"/>
    <xf numFmtId="43" fontId="2" fillId="0" borderId="0" xfId="1" applyFont="1" applyBorder="1"/>
    <xf numFmtId="0" fontId="2" fillId="0" borderId="0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0" fontId="0" fillId="0" borderId="2" xfId="1" applyNumberFormat="1" applyFont="1" applyBorder="1"/>
    <xf numFmtId="0" fontId="0" fillId="0" borderId="3" xfId="0" applyNumberFormat="1" applyBorder="1" applyAlignment="1">
      <alignment horizontal="right"/>
    </xf>
    <xf numFmtId="0" fontId="0" fillId="0" borderId="3" xfId="0" applyNumberFormat="1" applyBorder="1"/>
    <xf numFmtId="0" fontId="0" fillId="0" borderId="3" xfId="1" applyNumberFormat="1" applyFont="1" applyBorder="1"/>
    <xf numFmtId="0" fontId="2" fillId="0" borderId="1" xfId="0" applyFont="1" applyBorder="1" applyAlignment="1">
      <alignment horizontal="right"/>
    </xf>
    <xf numFmtId="0" fontId="3" fillId="0" borderId="0" xfId="0" applyFont="1" applyBorder="1"/>
    <xf numFmtId="43" fontId="3" fillId="0" borderId="0" xfId="1" applyFont="1" applyBorder="1"/>
    <xf numFmtId="0" fontId="2" fillId="0" borderId="0" xfId="0" applyFont="1"/>
    <xf numFmtId="0" fontId="0" fillId="0" borderId="11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asse-fisco.com" TargetMode="External"/><Relationship Id="rId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2047875</xdr:colOff>
      <xdr:row>2</xdr:row>
      <xdr:rowOff>47625</xdr:rowOff>
    </xdr:from>
    <xdr:to>
      <xdr:col>4</xdr:col>
      <xdr:colOff>381000</xdr:colOff>
      <xdr:row>10</xdr:row>
      <xdr:rowOff>1764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19475" y="409575"/>
          <a:ext cx="1409700" cy="1386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8"/>
  <sheetViews>
    <sheetView showGridLines="0" tabSelected="1" topLeftCell="A13" workbookViewId="0">
      <selection activeCell="F24" sqref="F24"/>
    </sheetView>
  </sheetViews>
  <sheetFormatPr baseColWidth="10" defaultColWidth="8.7109375" defaultRowHeight="13" x14ac:dyDescent="0"/>
  <cols>
    <col min="3" max="3" width="34.42578125" customWidth="1"/>
    <col min="4" max="4" width="6" customWidth="1"/>
    <col min="5" max="5" width="15.7109375" customWidth="1"/>
    <col min="6" max="6" width="15.140625" style="1" customWidth="1"/>
    <col min="7" max="7" width="6.28515625" customWidth="1"/>
    <col min="8" max="8" width="6.85546875" customWidth="1"/>
  </cols>
  <sheetData>
    <row r="1" spans="2:8" ht="14" thickBot="1"/>
    <row r="2" spans="2:8">
      <c r="B2" s="12"/>
      <c r="C2" s="13"/>
      <c r="D2" s="13"/>
      <c r="E2" s="13"/>
      <c r="F2" s="14"/>
      <c r="G2" s="13"/>
      <c r="H2" s="15"/>
    </row>
    <row r="3" spans="2:8">
      <c r="B3" s="16"/>
      <c r="C3" s="17"/>
      <c r="D3" s="17"/>
      <c r="E3" s="17"/>
      <c r="F3" s="18"/>
      <c r="G3" s="17"/>
      <c r="H3" s="19"/>
    </row>
    <row r="4" spans="2:8">
      <c r="B4" s="16"/>
      <c r="C4" s="17"/>
      <c r="D4" s="17"/>
      <c r="E4" s="17"/>
      <c r="F4" s="18"/>
      <c r="G4" s="17"/>
      <c r="H4" s="19"/>
    </row>
    <row r="5" spans="2:8">
      <c r="B5" s="16"/>
      <c r="C5" s="17"/>
      <c r="D5" s="17"/>
      <c r="E5" s="17"/>
      <c r="F5" s="18"/>
      <c r="G5" s="17"/>
      <c r="H5" s="19"/>
    </row>
    <row r="6" spans="2:8">
      <c r="B6" s="16"/>
      <c r="C6" s="17"/>
      <c r="D6" s="17"/>
      <c r="E6" s="17"/>
      <c r="F6" s="18"/>
      <c r="G6" s="17"/>
      <c r="H6" s="19"/>
    </row>
    <row r="7" spans="2:8">
      <c r="B7" s="16"/>
      <c r="C7" s="17"/>
      <c r="D7" s="17"/>
      <c r="E7" s="17"/>
      <c r="F7" s="18"/>
      <c r="G7" s="17"/>
      <c r="H7" s="19"/>
    </row>
    <row r="8" spans="2:8">
      <c r="B8" s="16"/>
      <c r="C8" s="17"/>
      <c r="D8" s="17"/>
      <c r="E8" s="17"/>
      <c r="F8" s="18"/>
      <c r="G8" s="17"/>
      <c r="H8" s="19"/>
    </row>
    <row r="9" spans="2:8">
      <c r="B9" s="16"/>
      <c r="C9" s="17"/>
      <c r="D9" s="17"/>
      <c r="E9" s="17"/>
      <c r="F9" s="18"/>
      <c r="G9" s="17"/>
      <c r="H9" s="19"/>
    </row>
    <row r="10" spans="2:8">
      <c r="B10" s="16"/>
      <c r="C10" s="17"/>
      <c r="D10" s="17"/>
      <c r="E10" s="17"/>
      <c r="F10" s="18"/>
      <c r="G10" s="17"/>
      <c r="H10" s="19"/>
    </row>
    <row r="11" spans="2:8">
      <c r="B11" s="16"/>
      <c r="C11" s="17"/>
      <c r="D11" s="17"/>
      <c r="E11" s="17"/>
      <c r="F11" s="18"/>
      <c r="G11" s="17"/>
      <c r="H11" s="19"/>
    </row>
    <row r="12" spans="2:8" ht="14" thickBot="1">
      <c r="B12" s="16"/>
      <c r="C12" s="4" t="s">
        <v>7</v>
      </c>
      <c r="D12" s="2"/>
      <c r="E12" s="2"/>
      <c r="F12" s="5" t="s">
        <v>1</v>
      </c>
      <c r="G12" s="17"/>
      <c r="H12" s="19"/>
    </row>
    <row r="13" spans="2:8">
      <c r="B13" s="16"/>
      <c r="C13" s="17"/>
      <c r="D13" s="17"/>
      <c r="E13" s="17"/>
      <c r="F13" s="18"/>
      <c r="G13" s="17"/>
      <c r="H13" s="19"/>
    </row>
    <row r="14" spans="2:8">
      <c r="B14" s="16"/>
      <c r="C14" s="6" t="s">
        <v>23</v>
      </c>
      <c r="D14" s="6"/>
      <c r="E14" s="6"/>
      <c r="F14" s="7">
        <v>1032</v>
      </c>
      <c r="G14" s="17"/>
      <c r="H14" s="19"/>
    </row>
    <row r="15" spans="2:8">
      <c r="B15" s="16"/>
      <c r="C15" s="8" t="s">
        <v>24</v>
      </c>
      <c r="D15" s="8"/>
      <c r="E15" s="8"/>
      <c r="F15" s="9"/>
      <c r="G15" s="17"/>
      <c r="H15" s="19"/>
    </row>
    <row r="16" spans="2:8">
      <c r="B16" s="16"/>
      <c r="C16" s="8" t="s">
        <v>25</v>
      </c>
      <c r="D16" s="8"/>
      <c r="E16" s="8"/>
      <c r="F16" s="9"/>
      <c r="G16" s="17"/>
      <c r="H16" s="19"/>
    </row>
    <row r="17" spans="2:8">
      <c r="B17" s="16"/>
      <c r="C17" s="8" t="s">
        <v>26</v>
      </c>
      <c r="D17" s="8"/>
      <c r="E17" s="8"/>
      <c r="F17" s="9"/>
      <c r="G17" s="17"/>
      <c r="H17" s="19"/>
    </row>
    <row r="18" spans="2:8">
      <c r="B18" s="16"/>
      <c r="C18" s="8" t="s">
        <v>3</v>
      </c>
      <c r="D18" s="8"/>
      <c r="E18" s="8"/>
      <c r="F18" s="9"/>
      <c r="G18" s="17"/>
      <c r="H18" s="19"/>
    </row>
    <row r="19" spans="2:8">
      <c r="B19" s="16"/>
      <c r="C19" s="17"/>
      <c r="D19" s="17"/>
      <c r="E19" s="17"/>
      <c r="F19" s="18"/>
      <c r="G19" s="17"/>
      <c r="H19" s="19"/>
    </row>
    <row r="20" spans="2:8" ht="14" thickBot="1">
      <c r="B20" s="16"/>
      <c r="C20" s="4" t="s">
        <v>0</v>
      </c>
      <c r="D20" s="4"/>
      <c r="E20" s="4"/>
      <c r="F20" s="5">
        <f>+F14*105%</f>
        <v>1083.6000000000001</v>
      </c>
      <c r="G20" s="17"/>
      <c r="H20" s="19"/>
    </row>
    <row r="21" spans="2:8">
      <c r="B21" s="16"/>
      <c r="C21" s="17"/>
      <c r="D21" s="17"/>
      <c r="E21" s="17"/>
      <c r="F21" s="18"/>
      <c r="G21" s="17"/>
      <c r="H21" s="19"/>
    </row>
    <row r="22" spans="2:8">
      <c r="B22" s="16"/>
      <c r="C22" s="20" t="s">
        <v>2</v>
      </c>
      <c r="D22" s="17"/>
      <c r="E22" s="22" t="s">
        <v>5</v>
      </c>
      <c r="F22" s="21" t="s">
        <v>6</v>
      </c>
      <c r="G22" s="17"/>
      <c r="H22" s="19"/>
    </row>
    <row r="23" spans="2:8">
      <c r="B23" s="16"/>
      <c r="C23" s="6" t="s">
        <v>23</v>
      </c>
      <c r="D23" s="6"/>
      <c r="E23" s="10">
        <v>160</v>
      </c>
      <c r="F23" s="7">
        <f>+E23*F20</f>
        <v>173376.00000000003</v>
      </c>
      <c r="G23" s="17"/>
      <c r="H23" s="19"/>
    </row>
    <row r="24" spans="2:8">
      <c r="B24" s="16"/>
      <c r="C24" s="8" t="s">
        <v>24</v>
      </c>
      <c r="D24" s="8"/>
      <c r="E24" s="11">
        <v>140</v>
      </c>
      <c r="F24" s="9">
        <f t="shared" ref="F24:F27" si="0">+E24*F15</f>
        <v>0</v>
      </c>
      <c r="G24" s="17"/>
      <c r="H24" s="19"/>
    </row>
    <row r="25" spans="2:8">
      <c r="B25" s="16"/>
      <c r="C25" s="8" t="s">
        <v>25</v>
      </c>
      <c r="D25" s="8"/>
      <c r="E25" s="11">
        <v>80</v>
      </c>
      <c r="F25" s="9">
        <f t="shared" si="0"/>
        <v>0</v>
      </c>
      <c r="G25" s="17"/>
      <c r="H25" s="19"/>
    </row>
    <row r="26" spans="2:8">
      <c r="B26" s="16"/>
      <c r="C26" s="8" t="s">
        <v>26</v>
      </c>
      <c r="D26" s="8"/>
      <c r="E26" s="11">
        <v>60</v>
      </c>
      <c r="F26" s="9">
        <f t="shared" si="0"/>
        <v>0</v>
      </c>
      <c r="G26" s="17"/>
      <c r="H26" s="19"/>
    </row>
    <row r="27" spans="2:8">
      <c r="B27" s="16"/>
      <c r="C27" s="8" t="s">
        <v>3</v>
      </c>
      <c r="D27" s="8"/>
      <c r="E27" s="11">
        <v>55</v>
      </c>
      <c r="F27" s="9">
        <f t="shared" si="0"/>
        <v>0</v>
      </c>
      <c r="G27" s="17"/>
      <c r="H27" s="19"/>
    </row>
    <row r="28" spans="2:8" ht="14" thickBot="1">
      <c r="B28" s="16"/>
      <c r="C28" s="4" t="s">
        <v>4</v>
      </c>
      <c r="D28" s="4"/>
      <c r="E28" s="4"/>
      <c r="F28" s="5">
        <f>+SUM(F23:F27)</f>
        <v>173376.00000000003</v>
      </c>
      <c r="G28" s="17"/>
      <c r="H28" s="19"/>
    </row>
    <row r="29" spans="2:8">
      <c r="B29" s="16"/>
      <c r="C29" s="17"/>
      <c r="D29" s="17"/>
      <c r="E29" s="17"/>
      <c r="F29" s="18"/>
      <c r="G29" s="17"/>
      <c r="H29" s="19"/>
    </row>
    <row r="30" spans="2:8">
      <c r="B30" s="16"/>
      <c r="C30" s="20" t="s">
        <v>18</v>
      </c>
      <c r="D30" s="17"/>
      <c r="E30" s="17"/>
      <c r="F30" s="18"/>
      <c r="G30" s="17"/>
      <c r="H30" s="19"/>
    </row>
    <row r="31" spans="2:8">
      <c r="B31" s="16"/>
      <c r="C31" s="25" t="s">
        <v>8</v>
      </c>
      <c r="D31" s="26"/>
      <c r="E31" s="26">
        <v>2E-3</v>
      </c>
      <c r="F31" s="27"/>
      <c r="G31" s="17"/>
      <c r="H31" s="19"/>
    </row>
    <row r="32" spans="2:8">
      <c r="B32" s="16"/>
      <c r="C32" s="28" t="s">
        <v>9</v>
      </c>
      <c r="D32" s="29"/>
      <c r="E32" s="29">
        <v>4.0000000000000001E-3</v>
      </c>
      <c r="F32" s="30">
        <f>+F28*E32</f>
        <v>693.50400000000013</v>
      </c>
      <c r="G32" s="17"/>
      <c r="H32" s="19"/>
    </row>
    <row r="33" spans="2:8">
      <c r="B33" s="16"/>
      <c r="C33" s="28" t="s">
        <v>10</v>
      </c>
      <c r="D33" s="29"/>
      <c r="E33" s="29">
        <v>6.0000000000000001E-3</v>
      </c>
      <c r="F33" s="30"/>
      <c r="G33" s="17"/>
      <c r="H33" s="19"/>
    </row>
    <row r="34" spans="2:8" ht="14" thickBot="1">
      <c r="B34" s="16"/>
      <c r="C34" s="4" t="s">
        <v>21</v>
      </c>
      <c r="D34" s="4"/>
      <c r="E34" s="4"/>
      <c r="F34" s="5">
        <f>+SUM(F31:F33)</f>
        <v>693.50400000000013</v>
      </c>
      <c r="G34" s="17"/>
      <c r="H34" s="19"/>
    </row>
    <row r="35" spans="2:8">
      <c r="B35" s="16"/>
      <c r="C35" s="17"/>
      <c r="D35" s="17"/>
      <c r="E35" s="17"/>
      <c r="F35" s="18"/>
      <c r="G35" s="17"/>
      <c r="H35" s="19"/>
    </row>
    <row r="36" spans="2:8">
      <c r="B36" s="16"/>
      <c r="C36" s="20" t="s">
        <v>11</v>
      </c>
      <c r="D36" s="20" t="s">
        <v>20</v>
      </c>
      <c r="E36" s="17"/>
      <c r="F36" s="18"/>
      <c r="G36" s="17"/>
      <c r="H36" s="19"/>
    </row>
    <row r="37" spans="2:8">
      <c r="B37" s="16"/>
      <c r="C37" s="26" t="s">
        <v>12</v>
      </c>
      <c r="D37" s="26"/>
      <c r="E37" s="26">
        <v>200</v>
      </c>
      <c r="F37" s="27">
        <v>200</v>
      </c>
      <c r="G37" s="17"/>
      <c r="H37" s="19"/>
    </row>
    <row r="38" spans="2:8">
      <c r="B38" s="16"/>
      <c r="C38" s="29" t="s">
        <v>13</v>
      </c>
      <c r="D38" s="29"/>
      <c r="E38" s="29">
        <v>50</v>
      </c>
      <c r="F38" s="30">
        <f>+E38*E39</f>
        <v>50</v>
      </c>
      <c r="G38" s="17"/>
      <c r="H38" s="19"/>
    </row>
    <row r="39" spans="2:8">
      <c r="B39" s="16"/>
      <c r="C39" s="28" t="s">
        <v>14</v>
      </c>
      <c r="D39" s="29"/>
      <c r="E39" s="29">
        <v>1</v>
      </c>
      <c r="F39" s="30"/>
      <c r="G39" s="17"/>
      <c r="H39" s="19"/>
    </row>
    <row r="40" spans="2:8" ht="14" thickBot="1">
      <c r="B40" s="16"/>
      <c r="C40" s="31" t="s">
        <v>19</v>
      </c>
      <c r="D40" s="4"/>
      <c r="E40" s="4"/>
      <c r="F40" s="5">
        <f>+SUM(F37:F39)</f>
        <v>250</v>
      </c>
      <c r="G40" s="17" t="s">
        <v>27</v>
      </c>
      <c r="H40" s="19"/>
    </row>
    <row r="41" spans="2:8">
      <c r="B41" s="16"/>
      <c r="C41" s="17"/>
      <c r="D41" s="17"/>
      <c r="E41" s="17"/>
      <c r="F41" s="18"/>
      <c r="G41" s="17"/>
      <c r="H41" s="19"/>
    </row>
    <row r="42" spans="2:8" ht="14" thickBot="1">
      <c r="B42" s="16"/>
      <c r="C42" s="4" t="s">
        <v>15</v>
      </c>
      <c r="D42" s="4"/>
      <c r="E42" s="4"/>
      <c r="F42" s="5">
        <f>+F34-F40</f>
        <v>443.50400000000013</v>
      </c>
      <c r="G42" s="17"/>
      <c r="H42" s="19"/>
    </row>
    <row r="43" spans="2:8">
      <c r="B43" s="16"/>
      <c r="C43" s="17"/>
      <c r="D43" s="17"/>
      <c r="E43" s="17"/>
      <c r="F43" s="18"/>
      <c r="G43" s="17"/>
      <c r="H43" s="19"/>
    </row>
    <row r="44" spans="2:8">
      <c r="B44" s="16"/>
      <c r="C44" s="32" t="s">
        <v>17</v>
      </c>
      <c r="D44" s="32"/>
      <c r="E44" s="32"/>
      <c r="F44" s="33">
        <f>+F42*0.5</f>
        <v>221.75200000000007</v>
      </c>
      <c r="G44" s="19" t="s">
        <v>22</v>
      </c>
      <c r="H44" s="19"/>
    </row>
    <row r="45" spans="2:8">
      <c r="B45" s="16"/>
      <c r="C45" s="32" t="s">
        <v>16</v>
      </c>
      <c r="D45" s="32"/>
      <c r="E45" s="32"/>
      <c r="F45" s="33">
        <f>+F42*0.5</f>
        <v>221.75200000000007</v>
      </c>
      <c r="G45" s="17"/>
      <c r="H45" s="19"/>
    </row>
    <row r="46" spans="2:8">
      <c r="B46" s="16"/>
      <c r="C46" s="17"/>
      <c r="D46" s="17"/>
      <c r="E46" s="17"/>
      <c r="F46" s="18"/>
      <c r="G46" s="17"/>
      <c r="H46" s="19"/>
    </row>
    <row r="47" spans="2:8" ht="14" thickBot="1">
      <c r="B47" s="24"/>
      <c r="C47" s="2"/>
      <c r="D47" s="2"/>
      <c r="E47" s="2"/>
      <c r="F47" s="3"/>
      <c r="G47" s="2"/>
      <c r="H47" s="23"/>
    </row>
    <row r="48" spans="2:8">
      <c r="B48" t="s">
        <v>28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36"/>
  <sheetViews>
    <sheetView showGridLines="0" workbookViewId="0">
      <selection activeCell="D41" sqref="D41"/>
    </sheetView>
  </sheetViews>
  <sheetFormatPr baseColWidth="10" defaultColWidth="8.7109375" defaultRowHeight="13" x14ac:dyDescent="0"/>
  <cols>
    <col min="3" max="3" width="17.5703125" customWidth="1"/>
    <col min="6" max="6" width="14.42578125" bestFit="1" customWidth="1"/>
  </cols>
  <sheetData>
    <row r="2" spans="3:4">
      <c r="C2" s="34" t="s">
        <v>60</v>
      </c>
    </row>
    <row r="5" spans="3:4">
      <c r="C5" s="35" t="s">
        <v>29</v>
      </c>
      <c r="D5" s="35">
        <v>1.03</v>
      </c>
    </row>
    <row r="6" spans="3:4">
      <c r="C6" s="35" t="s">
        <v>59</v>
      </c>
      <c r="D6" s="35">
        <v>1.07</v>
      </c>
    </row>
    <row r="7" spans="3:4">
      <c r="C7" s="35" t="s">
        <v>30</v>
      </c>
      <c r="D7" s="35">
        <v>1.0900000000000001</v>
      </c>
    </row>
    <row r="8" spans="3:4">
      <c r="C8" s="35" t="s">
        <v>31</v>
      </c>
      <c r="D8" s="35">
        <v>1.1000000000000001</v>
      </c>
    </row>
    <row r="9" spans="3:4">
      <c r="C9" s="35" t="s">
        <v>33</v>
      </c>
      <c r="D9" s="35">
        <v>1.18</v>
      </c>
    </row>
    <row r="10" spans="3:4">
      <c r="C10" s="35" t="s">
        <v>32</v>
      </c>
      <c r="D10" s="35">
        <v>1.1399999999999999</v>
      </c>
    </row>
    <row r="11" spans="3:4">
      <c r="C11" s="35" t="s">
        <v>34</v>
      </c>
      <c r="D11" s="35">
        <v>1.21</v>
      </c>
    </row>
    <row r="12" spans="3:4">
      <c r="C12" s="35" t="s">
        <v>35</v>
      </c>
      <c r="D12" s="35">
        <v>1.25</v>
      </c>
    </row>
    <row r="13" spans="3:4">
      <c r="C13" s="35" t="s">
        <v>36</v>
      </c>
      <c r="D13" s="35">
        <v>1.32</v>
      </c>
    </row>
    <row r="14" spans="3:4">
      <c r="C14" s="35" t="s">
        <v>37</v>
      </c>
      <c r="D14" s="35">
        <v>1.36</v>
      </c>
    </row>
    <row r="15" spans="3:4">
      <c r="C15" s="35" t="s">
        <v>38</v>
      </c>
      <c r="D15" s="35">
        <v>1.41</v>
      </c>
    </row>
    <row r="16" spans="3:4">
      <c r="C16" s="35" t="s">
        <v>39</v>
      </c>
      <c r="D16" s="35">
        <v>1.45</v>
      </c>
    </row>
    <row r="17" spans="3:4">
      <c r="C17" s="35" t="s">
        <v>40</v>
      </c>
      <c r="D17" s="35">
        <v>1.49</v>
      </c>
    </row>
    <row r="18" spans="3:4">
      <c r="C18" s="35" t="s">
        <v>41</v>
      </c>
      <c r="D18" s="35">
        <v>1.52</v>
      </c>
    </row>
    <row r="19" spans="3:4">
      <c r="C19" s="35" t="s">
        <v>42</v>
      </c>
      <c r="D19" s="35">
        <v>1.54</v>
      </c>
    </row>
    <row r="20" spans="3:4">
      <c r="C20" s="35" t="s">
        <v>43</v>
      </c>
      <c r="D20" s="35">
        <v>1.58</v>
      </c>
    </row>
    <row r="21" spans="3:4">
      <c r="C21" s="35" t="s">
        <v>44</v>
      </c>
      <c r="D21" s="35">
        <v>1.63</v>
      </c>
    </row>
    <row r="22" spans="3:4">
      <c r="C22" s="35" t="s">
        <v>45</v>
      </c>
      <c r="D22" s="35">
        <v>1.68</v>
      </c>
    </row>
    <row r="23" spans="3:4">
      <c r="C23" s="35" t="s">
        <v>46</v>
      </c>
      <c r="D23" s="35">
        <v>1.73</v>
      </c>
    </row>
    <row r="24" spans="3:4">
      <c r="C24" s="35" t="s">
        <v>47</v>
      </c>
      <c r="D24" s="35">
        <v>1.76</v>
      </c>
    </row>
    <row r="25" spans="3:4">
      <c r="C25" s="35" t="s">
        <v>48</v>
      </c>
      <c r="D25" s="35">
        <v>1.78</v>
      </c>
    </row>
    <row r="26" spans="3:4">
      <c r="C26" s="35" t="s">
        <v>49</v>
      </c>
      <c r="D26" s="35">
        <v>1.81</v>
      </c>
    </row>
    <row r="27" spans="3:4">
      <c r="C27" s="35" t="s">
        <v>50</v>
      </c>
      <c r="D27" s="35">
        <v>1.9</v>
      </c>
    </row>
    <row r="28" spans="3:4">
      <c r="C28" s="35" t="s">
        <v>51</v>
      </c>
      <c r="D28" s="35">
        <v>1.99</v>
      </c>
    </row>
    <row r="29" spans="3:4">
      <c r="C29" s="35" t="s">
        <v>52</v>
      </c>
      <c r="D29" s="35">
        <v>2.0699999999999998</v>
      </c>
    </row>
    <row r="30" spans="3:4">
      <c r="C30" s="35" t="s">
        <v>53</v>
      </c>
      <c r="D30" s="35">
        <v>2.25</v>
      </c>
    </row>
    <row r="31" spans="3:4">
      <c r="C31" s="35" t="s">
        <v>54</v>
      </c>
      <c r="D31" s="35">
        <v>2.42</v>
      </c>
    </row>
    <row r="32" spans="3:4">
      <c r="C32" s="35" t="s">
        <v>55</v>
      </c>
      <c r="D32" s="35">
        <v>2.59</v>
      </c>
    </row>
    <row r="33" spans="3:4">
      <c r="C33" s="35" t="s">
        <v>56</v>
      </c>
      <c r="D33" s="35">
        <v>2.77</v>
      </c>
    </row>
    <row r="34" spans="3:4">
      <c r="C34" s="35" t="s">
        <v>57</v>
      </c>
      <c r="D34" s="35">
        <v>2.94</v>
      </c>
    </row>
    <row r="35" spans="3:4">
      <c r="C35" s="35" t="s">
        <v>58</v>
      </c>
      <c r="D35" s="35">
        <v>3.11</v>
      </c>
    </row>
    <row r="36" spans="3:4">
      <c r="C36" s="35"/>
      <c r="D36" s="3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7109375" defaultRowHeight="13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Stima Calcolo</vt:lpstr>
      <vt:lpstr>Nuovi coefficienti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</cp:lastModifiedBy>
  <dcterms:created xsi:type="dcterms:W3CDTF">2012-03-08T16:00:41Z</dcterms:created>
  <dcterms:modified xsi:type="dcterms:W3CDTF">2012-04-13T17:17:23Z</dcterms:modified>
</cp:coreProperties>
</file>